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S HỌC" sheetId="1" r:id="rId1"/>
  </sheets>
  <definedNames>
    <definedName name="_xlfn.CONFIDENCE.NORM" hidden="1">#NAME?</definedName>
  </definedNames>
  <calcPr fullCalcOnLoad="1"/>
</workbook>
</file>

<file path=xl/sharedStrings.xml><?xml version="1.0" encoding="utf-8"?>
<sst xmlns="http://schemas.openxmlformats.org/spreadsheetml/2006/main" count="13282" uniqueCount="6619">
  <si>
    <t>Lạc Lâm</t>
  </si>
  <si>
    <t>Thôn 1</t>
  </si>
  <si>
    <t>Quảng Lập</t>
  </si>
  <si>
    <t>123 Phú An</t>
  </si>
  <si>
    <t>Phú Hội</t>
  </si>
  <si>
    <t>Liên Hiệp</t>
  </si>
  <si>
    <t>Tà Hine</t>
  </si>
  <si>
    <t>Ninh Gia</t>
  </si>
  <si>
    <t>3/7 Nghĩa Hiệp</t>
  </si>
  <si>
    <t>Tân Hội</t>
  </si>
  <si>
    <t>0979077137</t>
  </si>
  <si>
    <t>41 Lê Văn Tám</t>
  </si>
  <si>
    <t>188 Hoàng Văn Thụ</t>
  </si>
  <si>
    <t>Thiện Chí</t>
  </si>
  <si>
    <t>0908727545</t>
  </si>
  <si>
    <t>Hiệp Thạnh</t>
  </si>
  <si>
    <t>0978222342</t>
  </si>
  <si>
    <t>27 Lạc Nghiệp</t>
  </si>
  <si>
    <t>0985927939</t>
  </si>
  <si>
    <t>80 Tân Bình</t>
  </si>
  <si>
    <t>Tân Thành</t>
  </si>
  <si>
    <t>0977855505</t>
  </si>
  <si>
    <t>13 Thanh Bình 2</t>
  </si>
  <si>
    <t>Bình Thạnh</t>
  </si>
  <si>
    <t>0977835484</t>
  </si>
  <si>
    <t>Ninh Hòa</t>
  </si>
  <si>
    <t>Đại Ninh</t>
  </si>
  <si>
    <t>Hiệp Hòa</t>
  </si>
  <si>
    <t>01685626746</t>
  </si>
  <si>
    <t>Tà Năng</t>
  </si>
  <si>
    <t>0977084926</t>
  </si>
  <si>
    <t>07 Trần Hưng Đạo</t>
  </si>
  <si>
    <t>0919287370</t>
  </si>
  <si>
    <t>Hiệp An</t>
  </si>
  <si>
    <t>0915598895</t>
  </si>
  <si>
    <t>Trung Ninh</t>
  </si>
  <si>
    <t>Ninh Loan</t>
  </si>
  <si>
    <t>0918219879</t>
  </si>
  <si>
    <t>Nguyễn Thị Hoa</t>
  </si>
  <si>
    <t>452 Định An</t>
  </si>
  <si>
    <t>0984429890</t>
  </si>
  <si>
    <t>37/6 Nghĩa Hiệp</t>
  </si>
  <si>
    <t>Đà Lâm</t>
  </si>
  <si>
    <t>Đà Loan</t>
  </si>
  <si>
    <t>67 Đà Giang</t>
  </si>
  <si>
    <t>0983682029</t>
  </si>
  <si>
    <t>Đa Quyn</t>
  </si>
  <si>
    <t>1080 Quốc lộ 20</t>
  </si>
  <si>
    <t>0978893796</t>
  </si>
  <si>
    <t>0982391749</t>
  </si>
  <si>
    <t>Tà Nhiên</t>
  </si>
  <si>
    <t>0919040219</t>
  </si>
  <si>
    <t>Bắc Hội</t>
  </si>
  <si>
    <t>610 Định An</t>
  </si>
  <si>
    <t>01629525326</t>
  </si>
  <si>
    <t>01652872070</t>
  </si>
  <si>
    <t>01234549423</t>
  </si>
  <si>
    <t>Đà Thọ</t>
  </si>
  <si>
    <t>0984462910</t>
  </si>
  <si>
    <t>0982848104</t>
  </si>
  <si>
    <t>0907607162</t>
  </si>
  <si>
    <t>01 Tân An</t>
  </si>
  <si>
    <t xml:space="preserve">Liên Hiệp </t>
  </si>
  <si>
    <t>01683705036</t>
  </si>
  <si>
    <t>110 Trung Hậu</t>
  </si>
  <si>
    <t>0975616615</t>
  </si>
  <si>
    <t>137 Kim Phát</t>
  </si>
  <si>
    <t>0978814075</t>
  </si>
  <si>
    <t>0987451690</t>
  </si>
  <si>
    <t>01695038393</t>
  </si>
  <si>
    <t>0988404645</t>
  </si>
  <si>
    <t xml:space="preserve">Tân Thành </t>
  </si>
  <si>
    <t>Trung Hậu</t>
  </si>
  <si>
    <t>0972484447</t>
  </si>
  <si>
    <t>131 Phú An</t>
  </si>
  <si>
    <t>0984051927</t>
  </si>
  <si>
    <t>Tân Hiệp</t>
  </si>
  <si>
    <t>0986016684</t>
  </si>
  <si>
    <t>186/3 Phú Lộc</t>
  </si>
  <si>
    <t>0975061979</t>
  </si>
  <si>
    <t>02633841323</t>
  </si>
  <si>
    <t>Nam Hải</t>
  </si>
  <si>
    <t>0976024454</t>
  </si>
  <si>
    <t>Tân Lập</t>
  </si>
  <si>
    <t>0976679458</t>
  </si>
  <si>
    <t>0972892547</t>
  </si>
  <si>
    <t>0919440269</t>
  </si>
  <si>
    <t>0979733293</t>
  </si>
  <si>
    <t>Thôn 3</t>
  </si>
  <si>
    <t>Đạ Đờn</t>
  </si>
  <si>
    <t>Tân Tiến</t>
  </si>
  <si>
    <t>Thôn 4</t>
  </si>
  <si>
    <t>Bồ Liêng</t>
  </si>
  <si>
    <t>TT Đinh Văn</t>
  </si>
  <si>
    <t>Tân Trung</t>
  </si>
  <si>
    <t>Tân Hà</t>
  </si>
  <si>
    <t>Tân Lâm</t>
  </si>
  <si>
    <t>Đoàn Kết</t>
  </si>
  <si>
    <t>Đinh Văn</t>
  </si>
  <si>
    <t>Đông Anh 1</t>
  </si>
  <si>
    <t>Gia Lâm</t>
  </si>
  <si>
    <t>Ngọc Sơn 1</t>
  </si>
  <si>
    <t>Phú Sơn</t>
  </si>
  <si>
    <t>Phúc Tân</t>
  </si>
  <si>
    <t>Phúc Thọ</t>
  </si>
  <si>
    <t>Nguyễn Tấn Thành</t>
  </si>
  <si>
    <t>Đan Phượng 1</t>
  </si>
  <si>
    <t>Thôn 11</t>
  </si>
  <si>
    <t>Tân Thanh</t>
  </si>
  <si>
    <t>Liên Trung</t>
  </si>
  <si>
    <t>Tân Bình</t>
  </si>
  <si>
    <t>Từ Liêm 3</t>
  </si>
  <si>
    <t>Liên Hà</t>
  </si>
  <si>
    <t>Phúc Thọ 2</t>
  </si>
  <si>
    <t>Tân Văn</t>
  </si>
  <si>
    <t>Tân An</t>
  </si>
  <si>
    <t>Thôn 6</t>
  </si>
  <si>
    <t>Đức Thành</t>
  </si>
  <si>
    <t>Hoài Đức</t>
  </si>
  <si>
    <t>Thôn 5</t>
  </si>
  <si>
    <t>An Phước</t>
  </si>
  <si>
    <t>Đam Pao</t>
  </si>
  <si>
    <t>Đan Hà</t>
  </si>
  <si>
    <t>Đan Phượng</t>
  </si>
  <si>
    <t>Phúc Thạch</t>
  </si>
  <si>
    <t>Liên Kết</t>
  </si>
  <si>
    <t>Phú Dương</t>
  </si>
  <si>
    <t>Mê Linh</t>
  </si>
  <si>
    <t>Sình Công</t>
  </si>
  <si>
    <t>Nguyễn Văn Toàn</t>
  </si>
  <si>
    <t>Lâm Pô</t>
  </si>
  <si>
    <t>Thạch Thất 2</t>
  </si>
  <si>
    <t>Phạm Thanh Bình</t>
  </si>
  <si>
    <t>Hoàn Kiếm 2</t>
  </si>
  <si>
    <t>Nam Hà</t>
  </si>
  <si>
    <t>Liên Hồ</t>
  </si>
  <si>
    <t>Phi Tô</t>
  </si>
  <si>
    <t>Phạm Thị Thúy Kiều</t>
  </si>
  <si>
    <t>Thanh Bình</t>
  </si>
  <si>
    <t>Đơn Dương</t>
  </si>
  <si>
    <t>0984788411</t>
  </si>
  <si>
    <t>Đức Trọng</t>
  </si>
  <si>
    <t>Phú Thạnh</t>
  </si>
  <si>
    <t>Phi Nôm</t>
  </si>
  <si>
    <t>TT Liên Nghĩa</t>
  </si>
  <si>
    <t>10/2 An Bình</t>
  </si>
  <si>
    <t>0919570970</t>
  </si>
  <si>
    <t>183 Đoàn Kết</t>
  </si>
  <si>
    <t>01234754389</t>
  </si>
  <si>
    <t>Bồng Lai</t>
  </si>
  <si>
    <t>0977681135</t>
  </si>
  <si>
    <t>Duy Tân</t>
  </si>
  <si>
    <t>56 Đà Giang</t>
  </si>
  <si>
    <t>0976159667</t>
  </si>
  <si>
    <t>Tổ 20</t>
  </si>
  <si>
    <t>0918753271</t>
  </si>
  <si>
    <t>52 Phú Trung</t>
  </si>
  <si>
    <t>01695612525</t>
  </si>
  <si>
    <t>0984106550</t>
  </si>
  <si>
    <t>LÊ THỊ HỒNG XUÂN</t>
  </si>
  <si>
    <t>Thôn Tà Nhiên</t>
  </si>
  <si>
    <t>48 Đà Phước</t>
  </si>
  <si>
    <t>0977697985</t>
  </si>
  <si>
    <t>Tân Phú</t>
  </si>
  <si>
    <t>0987952875</t>
  </si>
  <si>
    <t>NGUYỄN VIẾT KIÊN</t>
  </si>
  <si>
    <t>0944242968</t>
  </si>
  <si>
    <t>0908440395</t>
  </si>
  <si>
    <t>324 Tân Đà</t>
  </si>
  <si>
    <t>Đà Thắng</t>
  </si>
  <si>
    <t>01649999337</t>
  </si>
  <si>
    <t>0898932618</t>
  </si>
  <si>
    <t>01234108447</t>
  </si>
  <si>
    <t>0987332751</t>
  </si>
  <si>
    <t>0965237238</t>
  </si>
  <si>
    <t>01689217039</t>
  </si>
  <si>
    <t>0977774753</t>
  </si>
  <si>
    <t>Thanh Bình 3</t>
  </si>
  <si>
    <t>01218767288</t>
  </si>
  <si>
    <t>Nguyễn Thành Trung</t>
  </si>
  <si>
    <t>0943086879</t>
  </si>
  <si>
    <t>0978165800</t>
  </si>
  <si>
    <t>99 Kim Phát</t>
  </si>
  <si>
    <t>SGCN</t>
  </si>
  <si>
    <t>Họ và tên</t>
  </si>
  <si>
    <t>NGÀY SINH</t>
  </si>
  <si>
    <t>nƠI SINH</t>
  </si>
  <si>
    <t>địa chỉ hiện tại</t>
  </si>
  <si>
    <t>Điện thoại</t>
  </si>
  <si>
    <t>TRẦN THỊ KIM LỆ</t>
  </si>
  <si>
    <t>29/6/1968</t>
  </si>
  <si>
    <t>Lâm Đồng</t>
  </si>
  <si>
    <t>23 Duy Tân</t>
  </si>
  <si>
    <t>0913181296</t>
  </si>
  <si>
    <t>Thái Thanh</t>
  </si>
  <si>
    <t>LÊ VĂN THÁI</t>
  </si>
  <si>
    <t>12/02/1962</t>
  </si>
  <si>
    <t>30/10/1990</t>
  </si>
  <si>
    <t>Thái Lệ</t>
  </si>
  <si>
    <t>TÀI SẮT MÚI</t>
  </si>
  <si>
    <t>12/6/1969</t>
  </si>
  <si>
    <t>231 thôn Chi Rông</t>
  </si>
  <si>
    <t>Dũng Bình</t>
  </si>
  <si>
    <t>LÊ TIẾN THANH</t>
  </si>
  <si>
    <t>15/8/1959</t>
  </si>
  <si>
    <t>Nghệ An</t>
  </si>
  <si>
    <t xml:space="preserve">Tân Liên </t>
  </si>
  <si>
    <t>01666549957</t>
  </si>
  <si>
    <t>TRƯƠNG VĂN DŨNG</t>
  </si>
  <si>
    <t>26/12/1968</t>
  </si>
  <si>
    <t>Quảng Ngãi</t>
  </si>
  <si>
    <t>LÊ THỊ CÒN</t>
  </si>
  <si>
    <t>28/8/1958</t>
  </si>
  <si>
    <t>Đà Nẵng</t>
  </si>
  <si>
    <t>27 tổ 2 Quảng Hiệp</t>
  </si>
  <si>
    <t>0946212421</t>
  </si>
  <si>
    <t>Kinh Còn</t>
  </si>
  <si>
    <t>HỒ THĂNG QUỲNH</t>
  </si>
  <si>
    <t>04/01/1986</t>
  </si>
  <si>
    <t>NGUYỄN VĂN SƠN</t>
  </si>
  <si>
    <t>02/9/1984</t>
  </si>
  <si>
    <t>Văn Sơn</t>
  </si>
  <si>
    <t>NGUYỄN THỊ GIANG</t>
  </si>
  <si>
    <t>08/2/1984</t>
  </si>
  <si>
    <t>Bắc Giang</t>
  </si>
  <si>
    <t xml:space="preserve">104/80A tổ 24 - KP 5 - Trần Xuân Soạn </t>
  </si>
  <si>
    <t>P. Tân Hưng</t>
  </si>
  <si>
    <t>Quận 7</t>
  </si>
  <si>
    <t>Tp HCM</t>
  </si>
  <si>
    <t>0972995938</t>
  </si>
  <si>
    <t>ĐÕ THANH BÌNH</t>
  </si>
  <si>
    <t>25/6/1981</t>
  </si>
  <si>
    <t>Quảng Trị</t>
  </si>
  <si>
    <t>18 tổ 8 Phi Nôm</t>
  </si>
  <si>
    <t>Liên Nông</t>
  </si>
  <si>
    <t>NGUYỄN BÍCH TUỆ</t>
  </si>
  <si>
    <t>19/12/1965</t>
  </si>
  <si>
    <t>Hà Nam</t>
  </si>
  <si>
    <t>thôn Đăng Srôn</t>
  </si>
  <si>
    <t>Công Tuệ</t>
  </si>
  <si>
    <t>NGUYỄN THỊ PHƯỢNG LINH</t>
  </si>
  <si>
    <t>10/01/1969</t>
  </si>
  <si>
    <t>Thừa Thiên Huế</t>
  </si>
  <si>
    <t>78/1 Tân Thuận</t>
  </si>
  <si>
    <t>01675071168</t>
  </si>
  <si>
    <t>Tài Linh</t>
  </si>
  <si>
    <t>PHẠM THỊ MINH PHƯỢNG</t>
  </si>
  <si>
    <t>07/7/1975</t>
  </si>
  <si>
    <t>110 xóm 2 Tân Thuận</t>
  </si>
  <si>
    <t>Sen Phượng</t>
  </si>
  <si>
    <t>HUỲNH MINH LỢI</t>
  </si>
  <si>
    <t>15/02/1977</t>
  </si>
  <si>
    <t>Xóm 3 Tân Hiệp</t>
  </si>
  <si>
    <t>0989154919</t>
  </si>
  <si>
    <t>mINH lỢI</t>
  </si>
  <si>
    <t>PHAN THỊ THẢO</t>
  </si>
  <si>
    <t>28/02/1985</t>
  </si>
  <si>
    <t>348 thôn Pà Ré</t>
  </si>
  <si>
    <t>0982224092</t>
  </si>
  <si>
    <t>Then Thảo</t>
  </si>
  <si>
    <t>PHAN QUỐC ANH VŨ</t>
  </si>
  <si>
    <t>10/12/1989</t>
  </si>
  <si>
    <t>75 Đà An</t>
  </si>
  <si>
    <t>Linh Tính</t>
  </si>
  <si>
    <t>NGUYỄN VĂN QUANG</t>
  </si>
  <si>
    <t>10/3/1973</t>
  </si>
  <si>
    <t>107 Phú Lộc</t>
  </si>
  <si>
    <t>0913727178</t>
  </si>
  <si>
    <t>CHÂU THỊ KIM PHƯỢNG</t>
  </si>
  <si>
    <t>1978</t>
  </si>
  <si>
    <t>152 thôn R'Chai 1</t>
  </si>
  <si>
    <t>01685014718</t>
  </si>
  <si>
    <t>Hiệp Nông</t>
  </si>
  <si>
    <t>PHẠM NHƯ VŨ</t>
  </si>
  <si>
    <t>08/8/1983</t>
  </si>
  <si>
    <t>TP HCM</t>
  </si>
  <si>
    <t>2/3 Nghĩa Hiệp</t>
  </si>
  <si>
    <t>0915135618</t>
  </si>
  <si>
    <t>NGUYỄN THẾ ANH</t>
  </si>
  <si>
    <t>14/7/1986</t>
  </si>
  <si>
    <t xml:space="preserve">thôn 2 </t>
  </si>
  <si>
    <t xml:space="preserve"> Triệu Hải</t>
  </si>
  <si>
    <t>Đạ Tẻh</t>
  </si>
  <si>
    <t>173 Chi Rông - Phú Hội</t>
  </si>
  <si>
    <t>01656676325</t>
  </si>
  <si>
    <t>TRẦN LỢI</t>
  </si>
  <si>
    <t>15/7/1967</t>
  </si>
  <si>
    <t>Bình Định</t>
  </si>
  <si>
    <t>Lợi Phượng</t>
  </si>
  <si>
    <t>PHẠM NGỌC HOÀI THƯƠNG</t>
  </si>
  <si>
    <t>09/02/1985</t>
  </si>
  <si>
    <t>R'Chai 2</t>
  </si>
  <si>
    <t>Bình Minh</t>
  </si>
  <si>
    <t>NGUYỄN THỊ THANH LƯƠNG</t>
  </si>
  <si>
    <t>33 thôn Chợ Rung</t>
  </si>
  <si>
    <t>01635951795</t>
  </si>
  <si>
    <t xml:space="preserve">LÌU SAY VÀ </t>
  </si>
  <si>
    <t>09/9/1975</t>
  </si>
  <si>
    <t>88 Tơmrăng</t>
  </si>
  <si>
    <t>0975377762</t>
  </si>
  <si>
    <t>NGUYỄN PHƯỚC TẤN</t>
  </si>
  <si>
    <t>1970</t>
  </si>
  <si>
    <t>thôn K' Long A</t>
  </si>
  <si>
    <t>Tấn Lý</t>
  </si>
  <si>
    <t>HỒ THỊ KIM TRANG</t>
  </si>
  <si>
    <t>02/02/1994</t>
  </si>
  <si>
    <t>Tổ 12 Bồng Lai</t>
  </si>
  <si>
    <t>0966799279</t>
  </si>
  <si>
    <t>Kim Trang</t>
  </si>
  <si>
    <t>TRẦN VĂN TUẤN</t>
  </si>
  <si>
    <t>16/12/1991</t>
  </si>
  <si>
    <t>Hà Tĩnh</t>
  </si>
  <si>
    <t>Thạch Hội - Thạch Hà</t>
  </si>
  <si>
    <t>0949447091</t>
  </si>
  <si>
    <t>NGUYỄN VĂN NGUYỆN</t>
  </si>
  <si>
    <t>04/11/1985</t>
  </si>
  <si>
    <t>Lộc Châu</t>
  </si>
  <si>
    <t>Bảo Lộc</t>
  </si>
  <si>
    <t>0905355256</t>
  </si>
  <si>
    <t>Phúc Thịnh</t>
  </si>
  <si>
    <t>VŨ THỊ THANH THÚY</t>
  </si>
  <si>
    <t>28/12/1971</t>
  </si>
  <si>
    <t>21 Tô Vĩnh Diện</t>
  </si>
  <si>
    <t>016646073710</t>
  </si>
  <si>
    <t>Vũ Thúy</t>
  </si>
  <si>
    <t>ĐỖ THỊ KIM QUYÊN</t>
  </si>
  <si>
    <t>20/12/1979</t>
  </si>
  <si>
    <t>Quảng Nam</t>
  </si>
  <si>
    <t>Trung Quyên</t>
  </si>
  <si>
    <t>LÂM VĂN SƠN</t>
  </si>
  <si>
    <t>17/3/1982</t>
  </si>
  <si>
    <t>0918180091</t>
  </si>
  <si>
    <t>Sơn Oanh</t>
  </si>
  <si>
    <t>PHẠM THỊ KIM OANH</t>
  </si>
  <si>
    <t>28/4/1984</t>
  </si>
  <si>
    <t>Thái Bình</t>
  </si>
  <si>
    <t>NGUYỄN PHƯỚC HIỀN</t>
  </si>
  <si>
    <t>05/5/1971</t>
  </si>
  <si>
    <t>Long An</t>
  </si>
  <si>
    <t>41 K' Lèn</t>
  </si>
  <si>
    <t>Hiêp An</t>
  </si>
  <si>
    <t>02633684511</t>
  </si>
  <si>
    <t>Hiền Liên</t>
  </si>
  <si>
    <t>HÀ THỊ MỸ HẠNH</t>
  </si>
  <si>
    <t>26/8/1991</t>
  </si>
  <si>
    <t>Lâm Hà</t>
  </si>
  <si>
    <t>01692588977</t>
  </si>
  <si>
    <t>Chung Chữ</t>
  </si>
  <si>
    <t>TRẦN THỊ YẾN</t>
  </si>
  <si>
    <t>06/01/1961</t>
  </si>
  <si>
    <t>48 Phạm Ngọc Thạch</t>
  </si>
  <si>
    <t>0975938104</t>
  </si>
  <si>
    <t>Bảo Yến</t>
  </si>
  <si>
    <t>HỒ ĐẮC THÀNH</t>
  </si>
  <si>
    <t>25/9/1966</t>
  </si>
  <si>
    <t>tổ 9 Định An</t>
  </si>
  <si>
    <t>TẠ ĐĂNG HIỀN</t>
  </si>
  <si>
    <t>08/12/1973</t>
  </si>
  <si>
    <t>Hà Nội</t>
  </si>
  <si>
    <t>0869675756</t>
  </si>
  <si>
    <t>Hiền Hiên</t>
  </si>
  <si>
    <t>NGUYỄN ĐỖ ĐỊNH</t>
  </si>
  <si>
    <t>05/11/1992</t>
  </si>
  <si>
    <t>Liên Hà 1</t>
  </si>
  <si>
    <t>0967727757</t>
  </si>
  <si>
    <t>NGUYỄN THỊ HUỲNH HOA</t>
  </si>
  <si>
    <t>09/10/1993</t>
  </si>
  <si>
    <t>0963787779</t>
  </si>
  <si>
    <t>Thành Đạt</t>
  </si>
  <si>
    <t>LÀU MỸ KÍN</t>
  </si>
  <si>
    <t>16/11/1973</t>
  </si>
  <si>
    <t>14 K'Nai</t>
  </si>
  <si>
    <t>PHẠM THÚY DÂN</t>
  </si>
  <si>
    <t>23/12/1975</t>
  </si>
  <si>
    <t xml:space="preserve">Hòa Lạc </t>
  </si>
  <si>
    <t>0977391630</t>
  </si>
  <si>
    <t>Dân Khanh</t>
  </si>
  <si>
    <t>TÀ YÊN VIỆT</t>
  </si>
  <si>
    <t>10/11/1963</t>
  </si>
  <si>
    <t>Ninh Thuận</t>
  </si>
  <si>
    <t>58 Tà Nhiên</t>
  </si>
  <si>
    <t>01635261085</t>
  </si>
  <si>
    <t>vIỆT đOÀN</t>
  </si>
  <si>
    <t>ĐỖ THỊ THU LÀNH</t>
  </si>
  <si>
    <t>10/11/1986</t>
  </si>
  <si>
    <t>xóm 1 Tân Hà</t>
  </si>
  <si>
    <t>Bạn Nhà Nông</t>
  </si>
  <si>
    <t>LỮ THỊ XUÂN THẢO</t>
  </si>
  <si>
    <t>09/02/1971</t>
  </si>
  <si>
    <t>Trà Vinh</t>
  </si>
  <si>
    <t>tổ 32</t>
  </si>
  <si>
    <t>Khải Thảo</t>
  </si>
  <si>
    <t>CAO THỊ MỸ LỆ</t>
  </si>
  <si>
    <t>14/4/1983</t>
  </si>
  <si>
    <t>Nam Định</t>
  </si>
  <si>
    <t>thôn Chợ Ré</t>
  </si>
  <si>
    <t>Lệ Thấy</t>
  </si>
  <si>
    <t>TRẦN THANH TRUNG</t>
  </si>
  <si>
    <t>10/11/1987</t>
  </si>
  <si>
    <t>0911672787</t>
  </si>
  <si>
    <t>Trung Trang</t>
  </si>
  <si>
    <t>NGUYỄN HẢI ĐĂNG</t>
  </si>
  <si>
    <t>23/4/1992</t>
  </si>
  <si>
    <t>9/7 Bắc Hội</t>
  </si>
  <si>
    <t>01682354254</t>
  </si>
  <si>
    <t>Xuân Sơn</t>
  </si>
  <si>
    <t>HUỲNH THỊ ANH</t>
  </si>
  <si>
    <t>20/3/1968</t>
  </si>
  <si>
    <t>NGUYỄN HUỲNH LIÊN HUỆ</t>
  </si>
  <si>
    <t>28/6/1977</t>
  </si>
  <si>
    <t>Hoàng Mỹ</t>
  </si>
  <si>
    <t>DƯƠNG VĂN TÌNH</t>
  </si>
  <si>
    <t>23/7/1979</t>
  </si>
  <si>
    <t>Quảng Bình</t>
  </si>
  <si>
    <t>111 Đinh Tiên Hoàng</t>
  </si>
  <si>
    <t>0989814496</t>
  </si>
  <si>
    <t>tÌNH nGA</t>
  </si>
  <si>
    <t>NGUYỄN THỊ MAI LAN</t>
  </si>
  <si>
    <t>05/8/1978</t>
  </si>
  <si>
    <t>0969764158</t>
  </si>
  <si>
    <t>Quang Lan</t>
  </si>
  <si>
    <t>TRẦN HỮU NGUYỆN</t>
  </si>
  <si>
    <t>05/10/1979</t>
  </si>
  <si>
    <t>tô 36</t>
  </si>
  <si>
    <t>178 nGUYỄN Trung Trực - TT Liên Nghĩa</t>
  </si>
  <si>
    <t>ĐÀO THỊ NGỌC LỆ</t>
  </si>
  <si>
    <t>20/11/1969</t>
  </si>
  <si>
    <t>tổ 4 K' Lèn</t>
  </si>
  <si>
    <t>02633684570</t>
  </si>
  <si>
    <t>Tuấn Lệ</t>
  </si>
  <si>
    <t>NGUYỄN TRÍ TUẤN</t>
  </si>
  <si>
    <t>20/01/1982</t>
  </si>
  <si>
    <t>Thạch Hà</t>
  </si>
  <si>
    <t>0988242666</t>
  </si>
  <si>
    <t>VŨ VĂN GIỚI</t>
  </si>
  <si>
    <t>1964</t>
  </si>
  <si>
    <t>Thanh Hóa</t>
  </si>
  <si>
    <t>số 35 thôn 2</t>
  </si>
  <si>
    <t>01677032392</t>
  </si>
  <si>
    <t>VÕ CHÍ THÀNH</t>
  </si>
  <si>
    <t>27/10/1989</t>
  </si>
  <si>
    <t>0989230589</t>
  </si>
  <si>
    <t>NGUYỄN THỊ HOA</t>
  </si>
  <si>
    <t>12/8/1964</t>
  </si>
  <si>
    <t>02633840272</t>
  </si>
  <si>
    <t>Hoa</t>
  </si>
  <si>
    <t>LÊ QUANG HIỆP</t>
  </si>
  <si>
    <t>03/5/1973</t>
  </si>
  <si>
    <t>36 Tân Hiệp</t>
  </si>
  <si>
    <t>Hiệp Giang</t>
  </si>
  <si>
    <t>ĐỖ THỊ KIM GIANG</t>
  </si>
  <si>
    <t>03/7/1973</t>
  </si>
  <si>
    <t>TRẦN CHÂU ĐỨC</t>
  </si>
  <si>
    <t>25/5/1989</t>
  </si>
  <si>
    <t>112 Kim Phát</t>
  </si>
  <si>
    <t>0919389100</t>
  </si>
  <si>
    <t>TRẦN VĂN ĐẠI</t>
  </si>
  <si>
    <t>14/7/1982</t>
  </si>
  <si>
    <t>22 Nam Loan</t>
  </si>
  <si>
    <t>09735672266</t>
  </si>
  <si>
    <t>ĐỖ HUY HANH</t>
  </si>
  <si>
    <t>10/10/1981</t>
  </si>
  <si>
    <t>Hoàng Hà</t>
  </si>
  <si>
    <t>LÝ VĂN DUY</t>
  </si>
  <si>
    <t>08/7/1987</t>
  </si>
  <si>
    <t>Lạng Sơn</t>
  </si>
  <si>
    <t>Tà Sơn</t>
  </si>
  <si>
    <t>NGUYỄN LÊ KIM NGÂN</t>
  </si>
  <si>
    <t>22/5/1994</t>
  </si>
  <si>
    <t>3/7 Khu C Nghĩa Hiệp</t>
  </si>
  <si>
    <t>01664405305</t>
  </si>
  <si>
    <t>Minh Thi</t>
  </si>
  <si>
    <t>ĐOÀN VĂN THÀNH NHÂN</t>
  </si>
  <si>
    <t>01/01/1972</t>
  </si>
  <si>
    <t>Nhân Nguyệt</t>
  </si>
  <si>
    <t>TRẦN THỊ ANH THI</t>
  </si>
  <si>
    <t>10/01/1987</t>
  </si>
  <si>
    <t>TRẦN THỊ DIỄM</t>
  </si>
  <si>
    <t>20/6/1977</t>
  </si>
  <si>
    <t>Cà Mau</t>
  </si>
  <si>
    <t>58/17 Trương Văn Thành</t>
  </si>
  <si>
    <t>Hiệp Phú</t>
  </si>
  <si>
    <t>Quận 9</t>
  </si>
  <si>
    <t>0977319080</t>
  </si>
  <si>
    <t>NGUYỄN QUỐC THỊNH</t>
  </si>
  <si>
    <t>20/4/1969</t>
  </si>
  <si>
    <t>20 Trung Hậu</t>
  </si>
  <si>
    <t>097836069</t>
  </si>
  <si>
    <t>Thịnh Ngoan</t>
  </si>
  <si>
    <t>NGUYỄN HỮU MINH</t>
  </si>
  <si>
    <t>05/7/1984</t>
  </si>
  <si>
    <t>NGUYỄN ĐỨC THIỆN</t>
  </si>
  <si>
    <t>30/4/1987</t>
  </si>
  <si>
    <t>thôn Srê Đăng</t>
  </si>
  <si>
    <t>N' Thôl Hạ</t>
  </si>
  <si>
    <t>Nông dược Đa Me</t>
  </si>
  <si>
    <t>HOÀNG THỊ MẾN</t>
  </si>
  <si>
    <t>Ninh Bình</t>
  </si>
  <si>
    <t>thôn Păng Sim</t>
  </si>
  <si>
    <t>Phi Liêng</t>
  </si>
  <si>
    <t>Đam Rông</t>
  </si>
  <si>
    <t>01294489773</t>
  </si>
  <si>
    <t>Tuyến Mến</t>
  </si>
  <si>
    <t>TRẦN THỊ LỆ TUYẾT</t>
  </si>
  <si>
    <t>12/6/1971</t>
  </si>
  <si>
    <t>20 TỔ 6 Bắc Hội</t>
  </si>
  <si>
    <t>Tuyết</t>
  </si>
  <si>
    <t>VŨ ĐỖ NGỌC THẠCH</t>
  </si>
  <si>
    <t>20/7/1977</t>
  </si>
  <si>
    <t xml:space="preserve">thôn 9 </t>
  </si>
  <si>
    <t>0978238322</t>
  </si>
  <si>
    <t>Thạch Liên</t>
  </si>
  <si>
    <t>TRẦN BẢO CÔNG</t>
  </si>
  <si>
    <t>02/12/1977</t>
  </si>
  <si>
    <t>123 Tân Trung</t>
  </si>
  <si>
    <t>0986716689</t>
  </si>
  <si>
    <t>Công Liên</t>
  </si>
  <si>
    <t>PHÒNG CÚN SÁNG</t>
  </si>
  <si>
    <t>01/02/1953</t>
  </si>
  <si>
    <t>45 Bạch Dằng</t>
  </si>
  <si>
    <t>0989167170</t>
  </si>
  <si>
    <t>Sáng</t>
  </si>
  <si>
    <t>NGUYỄN GIANG NAM</t>
  </si>
  <si>
    <t>11/11/1991</t>
  </si>
  <si>
    <t>14/19 An Tĩnh</t>
  </si>
  <si>
    <t>01678471357</t>
  </si>
  <si>
    <t>BÙI QUỐC DŨNG</t>
  </si>
  <si>
    <t>15/7/1975</t>
  </si>
  <si>
    <t>Dũng Mỹ</t>
  </si>
  <si>
    <t>NGUYỄN VĂN TIẾN</t>
  </si>
  <si>
    <t>05/4/1991</t>
  </si>
  <si>
    <t>0975846896</t>
  </si>
  <si>
    <t>DƯƠNG VĂN THÀNH</t>
  </si>
  <si>
    <t>19/03/1969</t>
  </si>
  <si>
    <t>924 Quốc lộ 20 tổ 33</t>
  </si>
  <si>
    <t>0918772603</t>
  </si>
  <si>
    <t>Thành Cúc</t>
  </si>
  <si>
    <t>NGUYỄN ĐÌNH QUÂN</t>
  </si>
  <si>
    <t>30/6/1963</t>
  </si>
  <si>
    <t>0989843985</t>
  </si>
  <si>
    <t>Quân Quyên</t>
  </si>
  <si>
    <t>NGUYỄN HOÀNG NHỰT</t>
  </si>
  <si>
    <t>12/12/1989</t>
  </si>
  <si>
    <t>Lạc Thiện</t>
  </si>
  <si>
    <t>TT Dran</t>
  </si>
  <si>
    <t>Quảng Lợi - Quảng Lập - Đơn Dương</t>
  </si>
  <si>
    <t>0935347357</t>
  </si>
  <si>
    <t>Nguyên Nông</t>
  </si>
  <si>
    <t>PHÍ ĐÌNH DŨNG</t>
  </si>
  <si>
    <t>18/08/1972</t>
  </si>
  <si>
    <t>0982334505</t>
  </si>
  <si>
    <t>Tiến Dũng</t>
  </si>
  <si>
    <t>ĐOÀN VĂN THÀNH NGHĨA</t>
  </si>
  <si>
    <t>01/01/1984</t>
  </si>
  <si>
    <t>Mỹ Hòa</t>
  </si>
  <si>
    <t>0987675628</t>
  </si>
  <si>
    <t>Hằng Nghĩa</t>
  </si>
  <si>
    <t>ĐINH THỊ QUỲNH NHƯ</t>
  </si>
  <si>
    <t>16/5/1991</t>
  </si>
  <si>
    <t>31 tổ 9 An Ninh</t>
  </si>
  <si>
    <t>107B K' Long B - Hiệp An - Đức Trọng</t>
  </si>
  <si>
    <t>0919741788</t>
  </si>
  <si>
    <t>Tuấn Như</t>
  </si>
  <si>
    <t>PHAN MINH TUẤN</t>
  </si>
  <si>
    <t>21/4/1984</t>
  </si>
  <si>
    <t>NGÔ VĂN TÙNG</t>
  </si>
  <si>
    <t>02/6/1989</t>
  </si>
  <si>
    <t>Định An</t>
  </si>
  <si>
    <t>0868073652</t>
  </si>
  <si>
    <t>NGUYỄN VĂN TÂM</t>
  </si>
  <si>
    <t>1972</t>
  </si>
  <si>
    <t>Gần Reo</t>
  </si>
  <si>
    <t>NGUYỄN THỊ ÁNH NGỌC</t>
  </si>
  <si>
    <t>1988</t>
  </si>
  <si>
    <t>0912289835</t>
  </si>
  <si>
    <t>Lâm Phượng Đà Loan</t>
  </si>
  <si>
    <t>NGUYỄN ANH TUẤN</t>
  </si>
  <si>
    <t>12/02/1983</t>
  </si>
  <si>
    <t>thôn Ngọc Sơn 1</t>
  </si>
  <si>
    <t>01666966866</t>
  </si>
  <si>
    <t>Tuấn Thùy</t>
  </si>
  <si>
    <t>PHAN VĂN DO</t>
  </si>
  <si>
    <t>28/6/1954</t>
  </si>
  <si>
    <t>132 Đào Duy Từ</t>
  </si>
  <si>
    <t>Thanh Tình</t>
  </si>
  <si>
    <t>NGUYỄN THỊ THIÊN HƯƠNG</t>
  </si>
  <si>
    <t>25/07/1980</t>
  </si>
  <si>
    <t>Phú Cao</t>
  </si>
  <si>
    <t>0977652236</t>
  </si>
  <si>
    <t>Tâm Ánh</t>
  </si>
  <si>
    <t>NGUYỄN VĂN THUẬN</t>
  </si>
  <si>
    <t>10/11/1965</t>
  </si>
  <si>
    <t>275/3 Tân Hiệp - Tân Hội - Đức Trọng</t>
  </si>
  <si>
    <t>02633845843</t>
  </si>
  <si>
    <t>Thuận Thu</t>
  </si>
  <si>
    <t>VÕ THỊ NGỌC THÙY</t>
  </si>
  <si>
    <t>13/10/1992</t>
  </si>
  <si>
    <t>Sóc Trăng</t>
  </si>
  <si>
    <t>016655866824</t>
  </si>
  <si>
    <t>Anh Quân</t>
  </si>
  <si>
    <t>NGUYỄN THỊ ÚT CHI</t>
  </si>
  <si>
    <t>18/12/1991</t>
  </si>
  <si>
    <t>tôổ 56 Khu phố 12</t>
  </si>
  <si>
    <t>01667909500</t>
  </si>
  <si>
    <t>Minh Chương</t>
  </si>
  <si>
    <t>PHAN THỊ THÚY</t>
  </si>
  <si>
    <t>19/12/1988</t>
  </si>
  <si>
    <t>N' Thol Hạ</t>
  </si>
  <si>
    <t>0978626295</t>
  </si>
  <si>
    <t>Thúy</t>
  </si>
  <si>
    <t>PHẠM THỊ LIÊN</t>
  </si>
  <si>
    <t>06/10/1960</t>
  </si>
  <si>
    <t>Ba Thọ</t>
  </si>
  <si>
    <t>PHẠM ĐỨC THUẬN</t>
  </si>
  <si>
    <t>14/10/1985</t>
  </si>
  <si>
    <t>Đông Anh 2</t>
  </si>
  <si>
    <t>TT Nam Ban</t>
  </si>
  <si>
    <t>09862522225</t>
  </si>
  <si>
    <t>Thuận Phát</t>
  </si>
  <si>
    <t>TRẦN THỊ HIỀN</t>
  </si>
  <si>
    <t>15/7/1959</t>
  </si>
  <si>
    <t>tổ 215 Trung Hiệp</t>
  </si>
  <si>
    <t>0978246765</t>
  </si>
  <si>
    <t>Hiền</t>
  </si>
  <si>
    <t>TRẦN THÀNH LƯƠNG</t>
  </si>
  <si>
    <t>26/02/1957</t>
  </si>
  <si>
    <t>01244803515</t>
  </si>
  <si>
    <t>VÕ THỊ NHƯ NGUYỆT</t>
  </si>
  <si>
    <t>19/7/1983</t>
  </si>
  <si>
    <t>28 Tuệ Tĩnh</t>
  </si>
  <si>
    <t>Thôn Srê Đăng - N' Thol Hạ</t>
  </si>
  <si>
    <t>Xuân Huỳnh</t>
  </si>
  <si>
    <t>LÊ THỊ NGỌC HIỀN</t>
  </si>
  <si>
    <t>29/11/1979</t>
  </si>
  <si>
    <t>Long Hiền</t>
  </si>
  <si>
    <t>LƯƠNG THỊ LỤA</t>
  </si>
  <si>
    <t>20/12/1974</t>
  </si>
  <si>
    <t>01658890433</t>
  </si>
  <si>
    <t>Hậu Lụa</t>
  </si>
  <si>
    <t>VŨ THỊ ANH</t>
  </si>
  <si>
    <t>11/10/1972</t>
  </si>
  <si>
    <t>Hải Dương</t>
  </si>
  <si>
    <t>281 Đà Lâm</t>
  </si>
  <si>
    <t>Liên Anh</t>
  </si>
  <si>
    <t>NGUYỄN NGỌC HẠNH</t>
  </si>
  <si>
    <t>15/8/1968</t>
  </si>
  <si>
    <t>Khu phố 6</t>
  </si>
  <si>
    <t>Phường 3</t>
  </si>
  <si>
    <t>Thị xã Quảng Trị</t>
  </si>
  <si>
    <t>0972604697</t>
  </si>
  <si>
    <t>Hiếu Giang</t>
  </si>
  <si>
    <t>VY THỊ THUẬN</t>
  </si>
  <si>
    <t>27/10/1961</t>
  </si>
  <si>
    <t>Bình Dương</t>
  </si>
  <si>
    <t>02633844963</t>
  </si>
  <si>
    <t>Thuận</t>
  </si>
  <si>
    <t>TRƯƠNG NGỌC QUYỀN</t>
  </si>
  <si>
    <t>13/3/1979</t>
  </si>
  <si>
    <t xml:space="preserve">tổ 35 </t>
  </si>
  <si>
    <t>01663515565</t>
  </si>
  <si>
    <t>Ngọc Quyền</t>
  </si>
  <si>
    <t>NGUYỄN HỮU NAM</t>
  </si>
  <si>
    <t>10/10/1954</t>
  </si>
  <si>
    <t>Minh Hải</t>
  </si>
  <si>
    <t>0984889178</t>
  </si>
  <si>
    <t>Nam Nữa</t>
  </si>
  <si>
    <t>LÊ QUANG NAM</t>
  </si>
  <si>
    <t>10/5/1971</t>
  </si>
  <si>
    <t>số nhà 175 thôn Rchai 2</t>
  </si>
  <si>
    <t>0902316625</t>
  </si>
  <si>
    <t>Quang Nam</t>
  </si>
  <si>
    <t>NGUYỄN THỊ ĐỨC</t>
  </si>
  <si>
    <t>27/01/1962</t>
  </si>
  <si>
    <t>106 Thống Nhất</t>
  </si>
  <si>
    <t>02633843562</t>
  </si>
  <si>
    <t>Đức Hùng</t>
  </si>
  <si>
    <t>HUỲNH THỊ TÝ</t>
  </si>
  <si>
    <t xml:space="preserve">Đà Nam </t>
  </si>
  <si>
    <t>0978707837</t>
  </si>
  <si>
    <t>HÀ THỊ CÔNG LÝ</t>
  </si>
  <si>
    <t>27/10/1966</t>
  </si>
  <si>
    <t>0989054880</t>
  </si>
  <si>
    <t>LẦU A MÚI</t>
  </si>
  <si>
    <t>19/4/1968</t>
  </si>
  <si>
    <t>265 Phú Lộc</t>
  </si>
  <si>
    <t>Thuần Phú Hội</t>
  </si>
  <si>
    <t>HỒ ĐÌNH THẬN</t>
  </si>
  <si>
    <t>02/6/1964</t>
  </si>
  <si>
    <t>thôn Knai - Phú Hội - Đức Trọng</t>
  </si>
  <si>
    <t>Thuần Knai</t>
  </si>
  <si>
    <t>LÊ VĂN CƯỜNG</t>
  </si>
  <si>
    <t>02/02/1975</t>
  </si>
  <si>
    <t>Đà Nguyên</t>
  </si>
  <si>
    <t>Hạnh Ty</t>
  </si>
  <si>
    <t>LÊ THÀNH TRUNG</t>
  </si>
  <si>
    <t>28/02/1969</t>
  </si>
  <si>
    <t>146 Tà In</t>
  </si>
  <si>
    <t>Trung Lan</t>
  </si>
  <si>
    <t>HỒ VĂN PHƯỚC</t>
  </si>
  <si>
    <t>04/10/1989</t>
  </si>
  <si>
    <t xml:space="preserve">Cẩm Phú 2 </t>
  </si>
  <si>
    <t>Điện Phong</t>
  </si>
  <si>
    <t>Điện Bàn</t>
  </si>
  <si>
    <t>LÊ THỊ NỮA</t>
  </si>
  <si>
    <t>06/10/1958</t>
  </si>
  <si>
    <t>02632217444</t>
  </si>
  <si>
    <t>LÊ THỊ NGA</t>
  </si>
  <si>
    <t>15/9/1993</t>
  </si>
  <si>
    <t>153A K'Long</t>
  </si>
  <si>
    <t>153A - K' Long - Hiệp An</t>
  </si>
  <si>
    <t>01637107466</t>
  </si>
  <si>
    <t>LƯƠNG VĂN LỄ</t>
  </si>
  <si>
    <t>17/6/1979</t>
  </si>
  <si>
    <t>01677199711</t>
  </si>
  <si>
    <t>VÕ KHẮC PHỦ</t>
  </si>
  <si>
    <t>10/6/1977</t>
  </si>
  <si>
    <t>0982851763</t>
  </si>
  <si>
    <t>TRẦN MINH NHẬT</t>
  </si>
  <si>
    <t>06/10/1986</t>
  </si>
  <si>
    <t>27 Lê Lai - Tổ 10</t>
  </si>
  <si>
    <t>0976122232</t>
  </si>
  <si>
    <t>NGUYỄN QUANG NAM</t>
  </si>
  <si>
    <t>25/10/1992</t>
  </si>
  <si>
    <t>0972830597</t>
  </si>
  <si>
    <t>BẾ THANH TÂM</t>
  </si>
  <si>
    <t>04/11/1964</t>
  </si>
  <si>
    <t>492/2 tổ 28</t>
  </si>
  <si>
    <t>Tâm</t>
  </si>
  <si>
    <t>TẠ THỊ MẾN</t>
  </si>
  <si>
    <t>26/12/1973</t>
  </si>
  <si>
    <t>Hà Bắc</t>
  </si>
  <si>
    <t>101 thôn K' Long</t>
  </si>
  <si>
    <t>Bảo Mến</t>
  </si>
  <si>
    <t>NGUYỄN THỊ KIỀU LIÊN</t>
  </si>
  <si>
    <t>17/8/1995</t>
  </si>
  <si>
    <t>0933744996</t>
  </si>
  <si>
    <t>Thái Lan</t>
  </si>
  <si>
    <t>TRẦN THỊ MAI DUYÊN</t>
  </si>
  <si>
    <t>19/10/1982</t>
  </si>
  <si>
    <t>tổ 17 thôn Bồng Lai</t>
  </si>
  <si>
    <t>0905896259</t>
  </si>
  <si>
    <t>LƯƠNG VĂN HOÀN</t>
  </si>
  <si>
    <t>04/9/1981</t>
  </si>
  <si>
    <t>0919296879</t>
  </si>
  <si>
    <t>TRỊNH VĂN THÌN</t>
  </si>
  <si>
    <t>20/5/1966</t>
  </si>
  <si>
    <t>tổ 26 khu phố 1</t>
  </si>
  <si>
    <t>NGUYỄN THỊ HIẾU</t>
  </si>
  <si>
    <t>10/12/1982</t>
  </si>
  <si>
    <t xml:space="preserve">Tân Hạ </t>
  </si>
  <si>
    <t>01239121029</t>
  </si>
  <si>
    <t>Hiếu Hiệu</t>
  </si>
  <si>
    <t>DƯƠNG THỊ TUYẾT NHUNG</t>
  </si>
  <si>
    <t>02/04/1974</t>
  </si>
  <si>
    <t>969 quốc lộ 20 - tổ 16</t>
  </si>
  <si>
    <t>0979407763</t>
  </si>
  <si>
    <t>Đức Nhung</t>
  </si>
  <si>
    <t>LÂM TRÍ HÒA</t>
  </si>
  <si>
    <t>03/9/1998</t>
  </si>
  <si>
    <t>14 thôn K' Nai</t>
  </si>
  <si>
    <t>0978793603</t>
  </si>
  <si>
    <t>TRẦN VĂN HẢI</t>
  </si>
  <si>
    <t>20/3/1984</t>
  </si>
  <si>
    <t>0917711768</t>
  </si>
  <si>
    <t>Trung Hải</t>
  </si>
  <si>
    <t>NGUYỄN THỊ BẠCH</t>
  </si>
  <si>
    <t>19/9/1969</t>
  </si>
  <si>
    <t>Thaành Bé</t>
  </si>
  <si>
    <t>NGUYỄN THANH ĐẢNH</t>
  </si>
  <si>
    <t>11/3/1989</t>
  </si>
  <si>
    <t>0976080892</t>
  </si>
  <si>
    <t>Cuông</t>
  </si>
  <si>
    <t>NGUYỄN ĐÌNH LÂM</t>
  </si>
  <si>
    <t>05/02/1969</t>
  </si>
  <si>
    <t>tổ 4 Khu C - Nghĩa Hiệp</t>
  </si>
  <si>
    <t>Lâm Hoài</t>
  </si>
  <si>
    <t>NGUYỄN TRỌNG TRÍ</t>
  </si>
  <si>
    <t>10/02/1995</t>
  </si>
  <si>
    <t>Trọng Trí</t>
  </si>
  <si>
    <t>NGUYỄN HẢI LỆ THỦY</t>
  </si>
  <si>
    <t>10/6/1982</t>
  </si>
  <si>
    <t>Thanh Bình 2</t>
  </si>
  <si>
    <t>0907990096</t>
  </si>
  <si>
    <t>TRẦN THỊ PHÚC</t>
  </si>
  <si>
    <t>01/3/1961</t>
  </si>
  <si>
    <t>767 Quốc lộ 20</t>
  </si>
  <si>
    <t>02633645411</t>
  </si>
  <si>
    <t>Phúc Đông Hải</t>
  </si>
  <si>
    <t>DƯƠNG THỊ KIM NGÂN</t>
  </si>
  <si>
    <t>03/03/1995</t>
  </si>
  <si>
    <t>TRƯƠNG THÚY MY</t>
  </si>
  <si>
    <t>20/3/1981</t>
  </si>
  <si>
    <t>0984927104</t>
  </si>
  <si>
    <t>Nguyên Dương</t>
  </si>
  <si>
    <t>LÊ THANH THÚY</t>
  </si>
  <si>
    <t>22/6/1971</t>
  </si>
  <si>
    <t>Qúy Thúy</t>
  </si>
  <si>
    <t>THÁI VĂN THÔNG</t>
  </si>
  <si>
    <t>16/06/1966</t>
  </si>
  <si>
    <t>Thông</t>
  </si>
  <si>
    <t>PHẠM VIẾT HỘI</t>
  </si>
  <si>
    <t>25/09/1985</t>
  </si>
  <si>
    <t>0917037977</t>
  </si>
  <si>
    <t>Vạn Tường</t>
  </si>
  <si>
    <t>TRỊNH THỊ AN</t>
  </si>
  <si>
    <t>06/02/1976</t>
  </si>
  <si>
    <t>350 quốc lộ 20</t>
  </si>
  <si>
    <t>0946177179</t>
  </si>
  <si>
    <t>Như Linh</t>
  </si>
  <si>
    <t>15/9/1976</t>
  </si>
  <si>
    <t>193 thôn Srê Đăng</t>
  </si>
  <si>
    <t>HOÀNG BẠCH YẾN</t>
  </si>
  <si>
    <t>10/8/1970</t>
  </si>
  <si>
    <t>19/1 Gần Reo</t>
  </si>
  <si>
    <t>0905984906</t>
  </si>
  <si>
    <t>Hội Yến</t>
  </si>
  <si>
    <t>NGUYỄN THIÊN PHÚC</t>
  </si>
  <si>
    <t>27/4/1996</t>
  </si>
  <si>
    <t>0987270496</t>
  </si>
  <si>
    <t>ĐỖ THỊ THANH</t>
  </si>
  <si>
    <t>05/06/1974</t>
  </si>
  <si>
    <t>0975377665</t>
  </si>
  <si>
    <t>Hùng Thành</t>
  </si>
  <si>
    <t>NGUYỄN HỮU HẬU</t>
  </si>
  <si>
    <t>28/10/1964</t>
  </si>
  <si>
    <t>0973417550</t>
  </si>
  <si>
    <t>Hậu Vân</t>
  </si>
  <si>
    <t>NGUYỄN THIỊ HOÀNG VÂN</t>
  </si>
  <si>
    <t>22/4/1990</t>
  </si>
  <si>
    <t>Thôn Bản Cà</t>
  </si>
  <si>
    <t>01236359625</t>
  </si>
  <si>
    <t>Phong Vân</t>
  </si>
  <si>
    <t>NGUYỄN ĐĂNG LỰC</t>
  </si>
  <si>
    <t>25/04/1972</t>
  </si>
  <si>
    <t>116 Đà Lâm</t>
  </si>
  <si>
    <t>0976351073</t>
  </si>
  <si>
    <t>Lực Oanh</t>
  </si>
  <si>
    <t>TRẦN THỊ KIM CHUNG</t>
  </si>
  <si>
    <t>06/06/1966</t>
  </si>
  <si>
    <t xml:space="preserve">47 tổ 1 thôn Trung Hiệp </t>
  </si>
  <si>
    <t>Hải Chung</t>
  </si>
  <si>
    <t>TRẦN DUY HẢI</t>
  </si>
  <si>
    <t>11/8/1967</t>
  </si>
  <si>
    <t>NGUYỄN THÀNH TRUNG</t>
  </si>
  <si>
    <t>20/9/1989</t>
  </si>
  <si>
    <t>NGUYỄN SUM</t>
  </si>
  <si>
    <t>18/6/1985</t>
  </si>
  <si>
    <t>0933034037</t>
  </si>
  <si>
    <t>Như Nông</t>
  </si>
  <si>
    <t>NGUYỄN VĂN THANH</t>
  </si>
  <si>
    <t>04/10/1980</t>
  </si>
  <si>
    <t>xóm 2 Xuân Hòa</t>
  </si>
  <si>
    <t>Gio Linh</t>
  </si>
  <si>
    <t>0948309559</t>
  </si>
  <si>
    <t>BÙI THANH TÙNG</t>
  </si>
  <si>
    <t>02/04/1967</t>
  </si>
  <si>
    <t>25 Phú Thịnh</t>
  </si>
  <si>
    <t>Tùng Loan</t>
  </si>
  <si>
    <t>LÊ QUỲNH NGA</t>
  </si>
  <si>
    <t>22/12/1980</t>
  </si>
  <si>
    <t>140 Thôn Bia Say</t>
  </si>
  <si>
    <t>098213517</t>
  </si>
  <si>
    <t>Minh Nhật</t>
  </si>
  <si>
    <t>LÔ VIẾT SINH</t>
  </si>
  <si>
    <t>27/01/1955</t>
  </si>
  <si>
    <t>02 Chu Văn An</t>
  </si>
  <si>
    <t>0919735545</t>
  </si>
  <si>
    <t>Sinh</t>
  </si>
  <si>
    <t>ĐINH THỊ NGỌC HẠNH</t>
  </si>
  <si>
    <t>02/04/1979</t>
  </si>
  <si>
    <t>303 xóm 7 Nghĩa Hiệp 2</t>
  </si>
  <si>
    <t>Ka Đô</t>
  </si>
  <si>
    <t>0911663935</t>
  </si>
  <si>
    <t>NGUYỄN THỊ MỪNG</t>
  </si>
  <si>
    <t>18/6/1960</t>
  </si>
  <si>
    <t>02633841928</t>
  </si>
  <si>
    <t>Quỳnh</t>
  </si>
  <si>
    <t>NGUYỄN THỊ THANH KIM HUỆ</t>
  </si>
  <si>
    <t>04/6/1986</t>
  </si>
  <si>
    <t>01688362667</t>
  </si>
  <si>
    <t>Hồng Thanh</t>
  </si>
  <si>
    <t>VY THỊ TỊNH</t>
  </si>
  <si>
    <t>30/11/1969</t>
  </si>
  <si>
    <t>TRỊNH VĂN SÁNG</t>
  </si>
  <si>
    <t>1977</t>
  </si>
  <si>
    <t>Khu phố Chi Lăng 2</t>
  </si>
  <si>
    <t>0978766404</t>
  </si>
  <si>
    <t>MAI VĂN CHIẾN</t>
  </si>
  <si>
    <t>19/5/1985</t>
  </si>
  <si>
    <t>0978010723</t>
  </si>
  <si>
    <t>TRẦN THỊ HẰNG</t>
  </si>
  <si>
    <t>30/10/1992</t>
  </si>
  <si>
    <t>thôn Bản Cà</t>
  </si>
  <si>
    <t>0986424865</t>
  </si>
  <si>
    <t>MA CHIÊN</t>
  </si>
  <si>
    <t>1984</t>
  </si>
  <si>
    <t>thôn Tou Neh</t>
  </si>
  <si>
    <t>Phước Đạt</t>
  </si>
  <si>
    <t>PHAN THỊ THOA</t>
  </si>
  <si>
    <t>06/8/1983</t>
  </si>
  <si>
    <t>137 Tân Hiệp</t>
  </si>
  <si>
    <t>02633845181</t>
  </si>
  <si>
    <t>Khiêm thoa</t>
  </si>
  <si>
    <t>TRẦN QUỐC HIỆU</t>
  </si>
  <si>
    <t>16/6/1977</t>
  </si>
  <si>
    <t>0977853964</t>
  </si>
  <si>
    <t>Oanh Hiệu</t>
  </si>
  <si>
    <t>ĐINH THỊ MỸ LINH</t>
  </si>
  <si>
    <t>24/12/1982</t>
  </si>
  <si>
    <t>Kiên Giang</t>
  </si>
  <si>
    <t>0937577349</t>
  </si>
  <si>
    <t>Mỹ Linh</t>
  </si>
  <si>
    <t>NGUYỄN THỊ THU SƯƠNG</t>
  </si>
  <si>
    <t>26/6/1977</t>
  </si>
  <si>
    <t xml:space="preserve">103 Tân Đà </t>
  </si>
  <si>
    <t>0975527230</t>
  </si>
  <si>
    <t>Hương Sương</t>
  </si>
  <si>
    <t>VĂN THỊ NGỌC CHÂU</t>
  </si>
  <si>
    <t>Kon Tum</t>
  </si>
  <si>
    <t>02633672673</t>
  </si>
  <si>
    <t>tThành Châu</t>
  </si>
  <si>
    <t>NGUYỄN ĐÌNH THÀNH</t>
  </si>
  <si>
    <t>1951</t>
  </si>
  <si>
    <t>VĂN THỊ NGỌC ANH</t>
  </si>
  <si>
    <t>22/9/1973</t>
  </si>
  <si>
    <t xml:space="preserve"> Đà Giang</t>
  </si>
  <si>
    <t>TRƯƠNG VĂN BẢO</t>
  </si>
  <si>
    <t>14/3/1972</t>
  </si>
  <si>
    <t>tổ 8 Bồng Lai</t>
  </si>
  <si>
    <t>0977076576</t>
  </si>
  <si>
    <t>Bảo Hạnh</t>
  </si>
  <si>
    <t>NGÔ QUANG HUY</t>
  </si>
  <si>
    <t>12/9/1977</t>
  </si>
  <si>
    <t>17/4 Khu C Nghĩa Hiệp</t>
  </si>
  <si>
    <t>Lan Anh 2</t>
  </si>
  <si>
    <t>DZỊP LÝ LONG</t>
  </si>
  <si>
    <t>13/01/1976</t>
  </si>
  <si>
    <t>Đồng Nai</t>
  </si>
  <si>
    <t>thôn Tôm Rang</t>
  </si>
  <si>
    <t>0977856222</t>
  </si>
  <si>
    <t>Nhớ Long</t>
  </si>
  <si>
    <t>VÕ LINH CHI</t>
  </si>
  <si>
    <t>01/01/1992</t>
  </si>
  <si>
    <t>Gia Lai</t>
  </si>
  <si>
    <t>thôn An Lạc</t>
  </si>
  <si>
    <t>01638194717</t>
  </si>
  <si>
    <t>TRẦN ĐÌNH PHÚC</t>
  </si>
  <si>
    <t>01/12/1987</t>
  </si>
  <si>
    <t>25 Tô Hiến Thành</t>
  </si>
  <si>
    <t>094584280</t>
  </si>
  <si>
    <t>PHẠM THỊ ÁNH NGUYỆT</t>
  </si>
  <si>
    <t>21/5/1988</t>
  </si>
  <si>
    <t>266 Đà Lâm</t>
  </si>
  <si>
    <t>0974182727</t>
  </si>
  <si>
    <t>LỤC THỊ MAI HOAN</t>
  </si>
  <si>
    <t>07/10/1983</t>
  </si>
  <si>
    <t>01279845777</t>
  </si>
  <si>
    <t>LÊ THỊ NGỌC DIỆP</t>
  </si>
  <si>
    <t>24/10/1971</t>
  </si>
  <si>
    <t>23 Đà Giang</t>
  </si>
  <si>
    <t>09746549460</t>
  </si>
  <si>
    <t>Phi Diệp</t>
  </si>
  <si>
    <t>TRẦN MINH PHONG</t>
  </si>
  <si>
    <t>12/9/1993</t>
  </si>
  <si>
    <t>270 Nghĩa Hiệp 2</t>
  </si>
  <si>
    <t>0166985456</t>
  </si>
  <si>
    <t>PHÙNG THỊ THU</t>
  </si>
  <si>
    <t>1974</t>
  </si>
  <si>
    <t>số 406 Nam Hiệp</t>
  </si>
  <si>
    <t>0933172099</t>
  </si>
  <si>
    <t>Của Thu</t>
  </si>
  <si>
    <t>HUỲNH CÔNG ANH VŨ</t>
  </si>
  <si>
    <t>25/12/1991</t>
  </si>
  <si>
    <t>34 Nghĩa Hiệp 2</t>
  </si>
  <si>
    <t>0977116352</t>
  </si>
  <si>
    <t>Anh Vũ</t>
  </si>
  <si>
    <t>TRẦN VĂN NHỊ</t>
  </si>
  <si>
    <t>1975</t>
  </si>
  <si>
    <t>0978207741</t>
  </si>
  <si>
    <t>Nhị Thủy</t>
  </si>
  <si>
    <t>ĐÀM THỊ BÍCH THỦY</t>
  </si>
  <si>
    <t>21/3/1987</t>
  </si>
  <si>
    <t>23 Hồ Xuân Hương tổ 50</t>
  </si>
  <si>
    <t>0902623962</t>
  </si>
  <si>
    <t>Trường Vỹ</t>
  </si>
  <si>
    <t>LÊ HOÀNG HUYNH</t>
  </si>
  <si>
    <t>23/10/1989</t>
  </si>
  <si>
    <t>tô 11 Bồng Lai</t>
  </si>
  <si>
    <t>Quang</t>
  </si>
  <si>
    <t>VŨ THỊ THỦY</t>
  </si>
  <si>
    <t>0971462261</t>
  </si>
  <si>
    <t>TRẦN THANH THÚY</t>
  </si>
  <si>
    <t>21/9/1992</t>
  </si>
  <si>
    <t>01652730629</t>
  </si>
  <si>
    <t>Nguyên Thúy</t>
  </si>
  <si>
    <t>NGUYỄN THỊ ĐĂNG NGỌC</t>
  </si>
  <si>
    <t>06/7/1984</t>
  </si>
  <si>
    <t>Tổ 14</t>
  </si>
  <si>
    <t>TỔ 59 Nam sông Đa Nhim</t>
  </si>
  <si>
    <t>0907115660</t>
  </si>
  <si>
    <t>Minh Ngọc</t>
  </si>
  <si>
    <t>NGUYỄN VĂN NGÀ</t>
  </si>
  <si>
    <t>06/06/1960</t>
  </si>
  <si>
    <t>0914285706</t>
  </si>
  <si>
    <t>Lâm Phượng</t>
  </si>
  <si>
    <t>LÊ MỸ LẬP</t>
  </si>
  <si>
    <t>17/02/1986</t>
  </si>
  <si>
    <t>0979677246</t>
  </si>
  <si>
    <t>LÊ VŨ TIẾN</t>
  </si>
  <si>
    <t>20/6/1994</t>
  </si>
  <si>
    <t>0962077440</t>
  </si>
  <si>
    <t>LÊ THỊ YẾN</t>
  </si>
  <si>
    <t>14/11/1970</t>
  </si>
  <si>
    <t>Hiệp Thuận</t>
  </si>
  <si>
    <t>02633846567</t>
  </si>
  <si>
    <t>Dư Yến</t>
  </si>
  <si>
    <t>NGUYỄN THỊ THÙY LIÊN</t>
  </si>
  <si>
    <t>14/02/1986</t>
  </si>
  <si>
    <t/>
  </si>
  <si>
    <t>LÂM THANH HÒA</t>
  </si>
  <si>
    <t>15/4/1983</t>
  </si>
  <si>
    <t>947 Quốc lộ 20</t>
  </si>
  <si>
    <t>Hòa Hiên</t>
  </si>
  <si>
    <t>NGUYỄN ĐỨC THỐNG</t>
  </si>
  <si>
    <t>24/5/1968</t>
  </si>
  <si>
    <t>68 Thôn Srê Đăng</t>
  </si>
  <si>
    <t>02633670037</t>
  </si>
  <si>
    <t>Hùng Lừng</t>
  </si>
  <si>
    <t>VY THỊ HIÊN</t>
  </si>
  <si>
    <t>07/01/1983</t>
  </si>
  <si>
    <t>01664353073</t>
  </si>
  <si>
    <t>ĐƯỜNG THỊ NHUNG</t>
  </si>
  <si>
    <t>26/02/1985</t>
  </si>
  <si>
    <t>tổ 36</t>
  </si>
  <si>
    <t>ĐINH THỊ TÌNH</t>
  </si>
  <si>
    <t>20/12/1976</t>
  </si>
  <si>
    <t>02633671440</t>
  </si>
  <si>
    <t>Khiêm Tình</t>
  </si>
  <si>
    <t>NGUYỄN THỊ THANH THẢO</t>
  </si>
  <si>
    <t>26/8/1973</t>
  </si>
  <si>
    <t>195 Đà Lâm</t>
  </si>
  <si>
    <t>0988324997</t>
  </si>
  <si>
    <t>Đức Phương</t>
  </si>
  <si>
    <t>HOÀNG THỊ KIM ANH</t>
  </si>
  <si>
    <t>22/09/1985</t>
  </si>
  <si>
    <t>Đà An</t>
  </si>
  <si>
    <t>01695627829</t>
  </si>
  <si>
    <t>Lành Anh</t>
  </si>
  <si>
    <t>PHẠM ĐẮC TUẤN</t>
  </si>
  <si>
    <t>01/01/1961</t>
  </si>
  <si>
    <t>Khánh Hòa</t>
  </si>
  <si>
    <t>0984728795</t>
  </si>
  <si>
    <t>Nhật Đoan</t>
  </si>
  <si>
    <t>TRẦN THỊ NGỌC MINH</t>
  </si>
  <si>
    <t>21/3/1977</t>
  </si>
  <si>
    <t>14 thôn Pré</t>
  </si>
  <si>
    <t>0966914289</t>
  </si>
  <si>
    <t>Minh</t>
  </si>
  <si>
    <t>NGUYỄN HỮU CƯỜNG</t>
  </si>
  <si>
    <t>16/03/1992</t>
  </si>
  <si>
    <t>20 Tổ 6 Bắc Hội</t>
  </si>
  <si>
    <t>0977879740</t>
  </si>
  <si>
    <t>TRẦN THỰC TRINH</t>
  </si>
  <si>
    <t>04/6/1959</t>
  </si>
  <si>
    <t xml:space="preserve">34 B Ngô Quyền </t>
  </si>
  <si>
    <t>phường 6</t>
  </si>
  <si>
    <t xml:space="preserve">quận 5 </t>
  </si>
  <si>
    <t xml:space="preserve"> TP HCM</t>
  </si>
  <si>
    <t>0913912178</t>
  </si>
  <si>
    <t>BÙI XUÂN TRƯỜNG</t>
  </si>
  <si>
    <t>19/01/1981</t>
  </si>
  <si>
    <t>0948504925</t>
  </si>
  <si>
    <t>Trường Ngát</t>
  </si>
  <si>
    <t>LÊ HUY TRỌNG</t>
  </si>
  <si>
    <t>06/11/1986</t>
  </si>
  <si>
    <t>0908748485</t>
  </si>
  <si>
    <t>Tuyến</t>
  </si>
  <si>
    <t>PHAN THỊ TÂM</t>
  </si>
  <si>
    <t>26/4/1969</t>
  </si>
  <si>
    <t>Số 10 Phi Nôm</t>
  </si>
  <si>
    <t>02633840532</t>
  </si>
  <si>
    <t>Nông dược finôm</t>
  </si>
  <si>
    <t>LÊ THỊ HƯƠNG</t>
  </si>
  <si>
    <t>15/03/1983</t>
  </si>
  <si>
    <t>tổ 2/15 Trung Hiệ</t>
  </si>
  <si>
    <t>VŨ ĐỖ HÙNG TÂM</t>
  </si>
  <si>
    <t>0984077256</t>
  </si>
  <si>
    <t>VŨ HOÀNG ANH</t>
  </si>
  <si>
    <t>09/10/1984</t>
  </si>
  <si>
    <t>Tân Văn - Tân Hòa- Lâm Hà</t>
  </si>
  <si>
    <t>0978801670</t>
  </si>
  <si>
    <t>VÕ QUỐC TÀI</t>
  </si>
  <si>
    <t>26/05/1983</t>
  </si>
  <si>
    <t>15/10/1992</t>
  </si>
  <si>
    <t xml:space="preserve">Xóm 4 Tân Đà </t>
  </si>
  <si>
    <t>0933759579</t>
  </si>
  <si>
    <t>Công Anh</t>
  </si>
  <si>
    <t>LÔ ĐẶNG MINH VŨ</t>
  </si>
  <si>
    <t>27/01/1984</t>
  </si>
  <si>
    <t>0908487349</t>
  </si>
  <si>
    <t>VÒNG THỊ NGỌC QUỲNH</t>
  </si>
  <si>
    <t>13/4/1981</t>
  </si>
  <si>
    <t>16 Bế Văn Đàn</t>
  </si>
  <si>
    <t>Ngọc Quỳnh</t>
  </si>
  <si>
    <t>LÝ CÔNG DŨNG</t>
  </si>
  <si>
    <t>07/3/1970</t>
  </si>
  <si>
    <t>47 Tân An</t>
  </si>
  <si>
    <t>01656627388</t>
  </si>
  <si>
    <t>Dũng Duyên</t>
  </si>
  <si>
    <t>HOÀNG ANH TUẤN</t>
  </si>
  <si>
    <t>25/5/1975</t>
  </si>
  <si>
    <t>Tuấn Du</t>
  </si>
  <si>
    <t>NGUYỄN THỊ NGỌC ÁNH</t>
  </si>
  <si>
    <t>28/10/1985</t>
  </si>
  <si>
    <t>DƯƠNG MẠNH CƯỜNG</t>
  </si>
  <si>
    <t>06/07/1975</t>
  </si>
  <si>
    <t>Bắc Ninh</t>
  </si>
  <si>
    <t>0975078098</t>
  </si>
  <si>
    <t>Mạnh Cường</t>
  </si>
  <si>
    <t>TRẦN XUÂN MÙI</t>
  </si>
  <si>
    <t>16/7/1968</t>
  </si>
  <si>
    <t>NGUYỄN THỊ LỢI</t>
  </si>
  <si>
    <t>21/12/1982</t>
  </si>
  <si>
    <t>sang</t>
  </si>
  <si>
    <t>NGUYỄN THỊ NGUYÊN</t>
  </si>
  <si>
    <t>1980</t>
  </si>
  <si>
    <t>Thôn Ma Bó</t>
  </si>
  <si>
    <t>0988210203</t>
  </si>
  <si>
    <t>hoàng hà 2</t>
  </si>
  <si>
    <t>PHẠM VĂN THÁI</t>
  </si>
  <si>
    <t>1963</t>
  </si>
  <si>
    <t>Tà  Nhiên</t>
  </si>
  <si>
    <t>0966925329</t>
  </si>
  <si>
    <t>Thái yÊN</t>
  </si>
  <si>
    <t>NGÔ TÚ VÂN</t>
  </si>
  <si>
    <t>05/8/1972</t>
  </si>
  <si>
    <t>Trung Quốc</t>
  </si>
  <si>
    <t>tổ 8 Thôn 5</t>
  </si>
  <si>
    <t>Tà Nung</t>
  </si>
  <si>
    <t>Đà Lạt</t>
  </si>
  <si>
    <t>tổ 8 thôn 5 - Tà Nung - Đà Lạt</t>
  </si>
  <si>
    <t>02633837569</t>
  </si>
  <si>
    <t>Đức Vân</t>
  </si>
  <si>
    <t>NGUYỄN VIÊN ĐẠO</t>
  </si>
  <si>
    <t>14/6/1993</t>
  </si>
  <si>
    <t>56B Kim Đồng</t>
  </si>
  <si>
    <t>Phường 6</t>
  </si>
  <si>
    <t>0888392839</t>
  </si>
  <si>
    <t>Quang Đạt</t>
  </si>
  <si>
    <t>NGUYỄN THỊ TƯỜNG LAN</t>
  </si>
  <si>
    <t>15/10/1974</t>
  </si>
  <si>
    <t>10/61 Đào Duy Từ</t>
  </si>
  <si>
    <t>Phường 4</t>
  </si>
  <si>
    <t>0916643354</t>
  </si>
  <si>
    <t>TRẦN NGUYỄN KIỀU NGÂN</t>
  </si>
  <si>
    <t>24/3/1991</t>
  </si>
  <si>
    <t>2B Đa Phú</t>
  </si>
  <si>
    <t>Phường 7</t>
  </si>
  <si>
    <t>Đa Thọ - Xuân Thọ - Đà Lạt</t>
  </si>
  <si>
    <t>01674981216</t>
  </si>
  <si>
    <t>NGUYỄN LÊ HOÀNG TIẾN</t>
  </si>
  <si>
    <t>04/01/1991</t>
  </si>
  <si>
    <t xml:space="preserve">24/1Nguyễn Du </t>
  </si>
  <si>
    <t>Phường 9</t>
  </si>
  <si>
    <t>24/1 Nguyễn Du - pường 9 - Đà Lạt</t>
  </si>
  <si>
    <t>0975994636</t>
  </si>
  <si>
    <t>cty LộcTrời</t>
  </si>
  <si>
    <t>PHẠM ĐẠI NHÃ</t>
  </si>
  <si>
    <t>27/8/1984</t>
  </si>
  <si>
    <t>81D Lâm Viên</t>
  </si>
  <si>
    <t>Phường 5</t>
  </si>
  <si>
    <t>0908907789</t>
  </si>
  <si>
    <t>Nhã</t>
  </si>
  <si>
    <t>HOÀNG VĂN QUẢNG</t>
  </si>
  <si>
    <t>17/9/1966</t>
  </si>
  <si>
    <t>Cao Bằng</t>
  </si>
  <si>
    <t>thôn Liêng Bông</t>
  </si>
  <si>
    <t>Đa Nhim</t>
  </si>
  <si>
    <t>Lạc Dương</t>
  </si>
  <si>
    <t>01684152240</t>
  </si>
  <si>
    <t>LÊ THỊ THÙY AN</t>
  </si>
  <si>
    <t>24/4/1988</t>
  </si>
  <si>
    <t>450 Nguyên Tử Lực</t>
  </si>
  <si>
    <t>Phường 8</t>
  </si>
  <si>
    <t>0906786776</t>
  </si>
  <si>
    <t>Thùy An</t>
  </si>
  <si>
    <t>LÊ THANH TRANG</t>
  </si>
  <si>
    <t>31/10/1993</t>
  </si>
  <si>
    <t>0962613011</t>
  </si>
  <si>
    <t>Thanh Trang</t>
  </si>
  <si>
    <t>CHU ĐỨC THỊNH</t>
  </si>
  <si>
    <t>10/3/1991</t>
  </si>
  <si>
    <t>127 Đông Tĩnh</t>
  </si>
  <si>
    <t>0944249899</t>
  </si>
  <si>
    <t>NGUYỄN HUỲNH ĐIỆP PHƯƠNG</t>
  </si>
  <si>
    <t>07/5/1987</t>
  </si>
  <si>
    <t>8/16A Võ Trường Toản</t>
  </si>
  <si>
    <t>0916172200</t>
  </si>
  <si>
    <t>Cty Khoa Đăng</t>
  </si>
  <si>
    <t>TRẦN THỊ DIỆU LINH</t>
  </si>
  <si>
    <t>21/11/1993</t>
  </si>
  <si>
    <t>32D Xô Viết Nghệ Tĩnh</t>
  </si>
  <si>
    <t>thôn 1 - xã Đạ Sar - huyện Lạc Dương</t>
  </si>
  <si>
    <t>0963778305</t>
  </si>
  <si>
    <t>LÊ THỊ THANH MAI</t>
  </si>
  <si>
    <t>22/3/1990</t>
  </si>
  <si>
    <t>0972045397</t>
  </si>
  <si>
    <t>NGUYỄN QUỐC ANH</t>
  </si>
  <si>
    <t>24/9/1993</t>
  </si>
  <si>
    <t>Xuân Thành</t>
  </si>
  <si>
    <t>Xuân Thọ</t>
  </si>
  <si>
    <t>01644513579</t>
  </si>
  <si>
    <t>PHAN XUÂN THỊNH</t>
  </si>
  <si>
    <t>26/9/1981</t>
  </si>
  <si>
    <t>Khu phố Đan Kia</t>
  </si>
  <si>
    <t>TT Lạc Dương</t>
  </si>
  <si>
    <t>0919448112</t>
  </si>
  <si>
    <t>Thanh Thịnh</t>
  </si>
  <si>
    <t>TRẦN NHƯỢNG</t>
  </si>
  <si>
    <t>08/6/1972</t>
  </si>
  <si>
    <t>Tổ 1 Xuân Thành</t>
  </si>
  <si>
    <t>02633593401</t>
  </si>
  <si>
    <t>NHƯỢNG</t>
  </si>
  <si>
    <t>NGUYỄN VĂN Ứng</t>
  </si>
  <si>
    <t>15/6/1970</t>
  </si>
  <si>
    <t>Hẻm 66 Nguyễn Công Trứ</t>
  </si>
  <si>
    <t>0918438781</t>
  </si>
  <si>
    <t>Thiên An (lộc quý- Xuân Thọ)</t>
  </si>
  <si>
    <t>THẠCH CHÁNH</t>
  </si>
  <si>
    <t>05/8/1965</t>
  </si>
  <si>
    <t>73 Vạn Hạnh</t>
  </si>
  <si>
    <t>0962600531</t>
  </si>
  <si>
    <t>LÊ THỊ LÀNH</t>
  </si>
  <si>
    <t>02/02/1958</t>
  </si>
  <si>
    <t>13 Phạm Hồng Hải</t>
  </si>
  <si>
    <t>Phường 10</t>
  </si>
  <si>
    <t>0919062429</t>
  </si>
  <si>
    <t>Phước Lộc</t>
  </si>
  <si>
    <t>LÊ TẤN THANH</t>
  </si>
  <si>
    <t>09/04/1978</t>
  </si>
  <si>
    <t>13/12 Mạc Đĩnh Chi</t>
  </si>
  <si>
    <t>0933055608</t>
  </si>
  <si>
    <t>Vân Thanh</t>
  </si>
  <si>
    <t>LƯƠNG QUỐC TUẤN</t>
  </si>
  <si>
    <t>30/10/1981</t>
  </si>
  <si>
    <t>TP Hồ Chí Minh</t>
  </si>
  <si>
    <t>911 Lạc Long Quân</t>
  </si>
  <si>
    <t>Phường 11</t>
  </si>
  <si>
    <t>Quận Tân Bình - Tp HCM</t>
  </si>
  <si>
    <t>05 Phan Bội Châu - phường 1 - Đàlạt</t>
  </si>
  <si>
    <t>0906847575</t>
  </si>
  <si>
    <t>Chương</t>
  </si>
  <si>
    <t>PHẠM NGỌC SƠN</t>
  </si>
  <si>
    <t>10/12/1978</t>
  </si>
  <si>
    <t>47 Phù Đổng Thiên Vương</t>
  </si>
  <si>
    <t>0972956872</t>
  </si>
  <si>
    <t>NGUYỄN THỊ HỒNG</t>
  </si>
  <si>
    <t>20/7/1965</t>
  </si>
  <si>
    <t>43 Hùng Vương</t>
  </si>
  <si>
    <t>Tổ Thái An - phường 12 - ĐàLạt</t>
  </si>
  <si>
    <t>01682008936</t>
  </si>
  <si>
    <t>Anh Thư</t>
  </si>
  <si>
    <t>HOÀNG VĂN TÙY</t>
  </si>
  <si>
    <t>20/02/1961</t>
  </si>
  <si>
    <t>34 Triệu Việt Vương</t>
  </si>
  <si>
    <t>0983954100</t>
  </si>
  <si>
    <t>Hà Tùy</t>
  </si>
  <si>
    <t>TRẦN NGỌC NGÓT</t>
  </si>
  <si>
    <t>24/11/1989</t>
  </si>
  <si>
    <t>ChưPơng</t>
  </si>
  <si>
    <t>Chư Sê</t>
  </si>
  <si>
    <t>0975258891</t>
  </si>
  <si>
    <t>Huy Phát</t>
  </si>
  <si>
    <t>NGUYỄN TIẾN THUYÊN</t>
  </si>
  <si>
    <t>22/02/1988</t>
  </si>
  <si>
    <t>Đa Lộc</t>
  </si>
  <si>
    <t>02633996991</t>
  </si>
  <si>
    <t>Nam Hương</t>
  </si>
  <si>
    <t>ĐINH THỊ MINH THU</t>
  </si>
  <si>
    <t>31/10/1955</t>
  </si>
  <si>
    <t>6C La Sơn Phu Tử</t>
  </si>
  <si>
    <t>01677032269</t>
  </si>
  <si>
    <t>Vân Trang</t>
  </si>
  <si>
    <t>NGUYỄN THỊ PHƯỢNG</t>
  </si>
  <si>
    <t>07/02/1972</t>
  </si>
  <si>
    <t>37 La Sơn Phu Tử</t>
  </si>
  <si>
    <t>0975036022</t>
  </si>
  <si>
    <t>HỒ THỊ KIM PHỤNG</t>
  </si>
  <si>
    <t>04/9/1974</t>
  </si>
  <si>
    <t>154 Nguyễn Hữu Cầu</t>
  </si>
  <si>
    <t>Phường 12</t>
  </si>
  <si>
    <t>0907511555</t>
  </si>
  <si>
    <t>Quốc Phụng</t>
  </si>
  <si>
    <t>NGUYỄN THỊ THÙY TRANG</t>
  </si>
  <si>
    <t>13/02/1992</t>
  </si>
  <si>
    <t>01869375753</t>
  </si>
  <si>
    <t>NGUYỄN NHƯ ĐẠT</t>
  </si>
  <si>
    <t>12/02/1996</t>
  </si>
  <si>
    <t>tổ 12 Lương Đình Của</t>
  </si>
  <si>
    <t>01286612999</t>
  </si>
  <si>
    <t>KHÚC THỊ THANH NHÀN</t>
  </si>
  <si>
    <t>10/5/1982</t>
  </si>
  <si>
    <t>113 Đào Duy Từ</t>
  </si>
  <si>
    <t>0977821773</t>
  </si>
  <si>
    <t>Thanh Nhàn</t>
  </si>
  <si>
    <t>NGUYỄN THỊ LIÊN</t>
  </si>
  <si>
    <t>22/04/1984</t>
  </si>
  <si>
    <t>Tổ 1 Tự Phước</t>
  </si>
  <si>
    <t>0919238124</t>
  </si>
  <si>
    <t>Hoàng Lâm</t>
  </si>
  <si>
    <t xml:space="preserve">LÊ TRƯNG TRỰC </t>
  </si>
  <si>
    <t>06/10/1979</t>
  </si>
  <si>
    <t>117 Nguyễn Công Trứ</t>
  </si>
  <si>
    <t>Phường 2</t>
  </si>
  <si>
    <t>0984556699</t>
  </si>
  <si>
    <t>ĐÀO VĂN ĐỘ</t>
  </si>
  <si>
    <t>29/12/1996</t>
  </si>
  <si>
    <t>01652112167</t>
  </si>
  <si>
    <t>Đức Thúy</t>
  </si>
  <si>
    <t>BÙI THỊ HUYỀN</t>
  </si>
  <si>
    <t>23/4/1994</t>
  </si>
  <si>
    <t xml:space="preserve">20 Từ Liêm </t>
  </si>
  <si>
    <t>0985744150</t>
  </si>
  <si>
    <t>HUỲNH VĂN SANG</t>
  </si>
  <si>
    <t>22/5/1990</t>
  </si>
  <si>
    <t>Đông Anh 1 - TT Nam Ban - huyện Lâm Hà</t>
  </si>
  <si>
    <t>0986749749</t>
  </si>
  <si>
    <t>Thảo</t>
  </si>
  <si>
    <t>TRẦN THỊ MỸ</t>
  </si>
  <si>
    <t>24/4//1971</t>
  </si>
  <si>
    <t>TDP BonĐưng 2</t>
  </si>
  <si>
    <t>01655543579</t>
  </si>
  <si>
    <t>Mỹ Đương</t>
  </si>
  <si>
    <t>NGUYỄN THỊ BẢY</t>
  </si>
  <si>
    <t>81 Nguyễn Hữu Cầu</t>
  </si>
  <si>
    <t>07 Ngô Gia Tự - Phường 12 - Tp Đà Lạt</t>
  </si>
  <si>
    <t>0983922751</t>
  </si>
  <si>
    <t>Dũng Trang</t>
  </si>
  <si>
    <t>THÁI VĂN PHI</t>
  </si>
  <si>
    <t>20/01/1968</t>
  </si>
  <si>
    <t>50 Hẻm Ngô Quyền</t>
  </si>
  <si>
    <t>50 hẻm Ngô Quyền - phường 6- Tp Đà Lạt</t>
  </si>
  <si>
    <t>02633521341</t>
  </si>
  <si>
    <t>Phi Hằng</t>
  </si>
  <si>
    <t>NGUYỄN NHẬT THÙY UYÊN</t>
  </si>
  <si>
    <t>17/11/1991</t>
  </si>
  <si>
    <t>Bình Thuận</t>
  </si>
  <si>
    <t>thôn Liên An</t>
  </si>
  <si>
    <t>xã Hồng Liêm</t>
  </si>
  <si>
    <t>01679506262</t>
  </si>
  <si>
    <t>Hòa Ái</t>
  </si>
  <si>
    <t>TRỊNH QUANG VINH</t>
  </si>
  <si>
    <t>18/02/1973</t>
  </si>
  <si>
    <t>Minh Tân</t>
  </si>
  <si>
    <t>Lương Tài</t>
  </si>
  <si>
    <t>tổ 1 thôn 6 - Tà Nung - Đà Lạt</t>
  </si>
  <si>
    <t>0974112996</t>
  </si>
  <si>
    <t>Cty Xuân Huỳnh</t>
  </si>
  <si>
    <t>NGUYỄN VĂN TÂN</t>
  </si>
  <si>
    <t>01/04/1970</t>
  </si>
  <si>
    <t>Tổ 2 Lộc Qúy</t>
  </si>
  <si>
    <t>0908610499</t>
  </si>
  <si>
    <t>ĐỖ DUY TIẾN</t>
  </si>
  <si>
    <t>30/3/1963</t>
  </si>
  <si>
    <t>283A Nguyên Tử Lực</t>
  </si>
  <si>
    <t>237 Nguyên Tử Lực - phường 8 - ĐàLạt</t>
  </si>
  <si>
    <t>02633552099</t>
  </si>
  <si>
    <t>Tiến Thanh</t>
  </si>
  <si>
    <t>TRẦN THỊ KIM NGỌC</t>
  </si>
  <si>
    <t>28/03/1970</t>
  </si>
  <si>
    <t>1/2 Nguyễn Trãi</t>
  </si>
  <si>
    <t>0934302090</t>
  </si>
  <si>
    <t>Ngọc Hiệp</t>
  </si>
  <si>
    <t>NGUYỄN QUANG HUY</t>
  </si>
  <si>
    <t>10/10/1968</t>
  </si>
  <si>
    <t xml:space="preserve">349/18 Đa Thiện </t>
  </si>
  <si>
    <t>152 Nguyên Tử Lực - Phường 8 - Đà Lạt</t>
  </si>
  <si>
    <t>0903161441</t>
  </si>
  <si>
    <t>Huy Vân</t>
  </si>
  <si>
    <t>BÙI THỊ THU VÂN</t>
  </si>
  <si>
    <t>18/11/1969</t>
  </si>
  <si>
    <t>12 Trần Khánh Dư</t>
  </si>
  <si>
    <t>153 Nguyên Tử Lực - Phường 8 - Đà Lạt</t>
  </si>
  <si>
    <t>TRƯƠNG VĂN TRỌNG</t>
  </si>
  <si>
    <t>10/10/1982</t>
  </si>
  <si>
    <t>54B Trần Anh Tông</t>
  </si>
  <si>
    <t>0984005004</t>
  </si>
  <si>
    <t>Thái Khang</t>
  </si>
  <si>
    <t>CAO THỊ KIM ĐOÀI</t>
  </si>
  <si>
    <t>02/02/1986</t>
  </si>
  <si>
    <t>02633576579</t>
  </si>
  <si>
    <t>Măng Lin</t>
  </si>
  <si>
    <t>PHẠM TẤN ĐOÀN</t>
  </si>
  <si>
    <t>10/10/1970</t>
  </si>
  <si>
    <t>Phát Chi</t>
  </si>
  <si>
    <t>Trạm Hành</t>
  </si>
  <si>
    <t>48 tổ 2 thôn Phát Chi - Trạm Hành - Đà Lạt</t>
  </si>
  <si>
    <t>0903050194</t>
  </si>
  <si>
    <t>Cty Cp đầu tư phát triển nông nghiệp Trọng Tín</t>
  </si>
  <si>
    <t>THÁI VĂN TUỆ</t>
  </si>
  <si>
    <t>22/01/1981</t>
  </si>
  <si>
    <t>286B Phan Đình Phùng</t>
  </si>
  <si>
    <t>50 A Thánh Mẫu - phường 7 - Đà Lạt</t>
  </si>
  <si>
    <t>0908688171</t>
  </si>
  <si>
    <t>Quang Huế</t>
  </si>
  <si>
    <t>ĐẶNG PHƯỚC HIẾU</t>
  </si>
  <si>
    <t>28/11/1984</t>
  </si>
  <si>
    <t xml:space="preserve">6/10 đường 3/4 </t>
  </si>
  <si>
    <t>0908947769</t>
  </si>
  <si>
    <t>Minh Sách</t>
  </si>
  <si>
    <t>THÁI VĂN ÁNH</t>
  </si>
  <si>
    <t>09/3/1975</t>
  </si>
  <si>
    <t>18 Cù Chính Lan</t>
  </si>
  <si>
    <t>18 Cù Chính Lan -phường 8 - ĐàLạt</t>
  </si>
  <si>
    <t>0919779224</t>
  </si>
  <si>
    <t>ĐẶNG CHƯƠNG MỸ</t>
  </si>
  <si>
    <t>18/11/1958</t>
  </si>
  <si>
    <t>94/3 Trương Công Định</t>
  </si>
  <si>
    <t>0902461157</t>
  </si>
  <si>
    <t>Chương Mỹ</t>
  </si>
  <si>
    <t>NGUYỄN THỊ HUỆ</t>
  </si>
  <si>
    <t>71 LangBiang</t>
  </si>
  <si>
    <t>0987643150</t>
  </si>
  <si>
    <t>Huệ Huân</t>
  </si>
  <si>
    <t>LÊ THỊ CẢNH</t>
  </si>
  <si>
    <t>10/2/1952</t>
  </si>
  <si>
    <t>13 Văn Cao</t>
  </si>
  <si>
    <t>0988651245</t>
  </si>
  <si>
    <t>Yên Cảnh</t>
  </si>
  <si>
    <t>TÔ VŨ MAI NGÂN</t>
  </si>
  <si>
    <t>14/11/1983</t>
  </si>
  <si>
    <t>54 Nam Hồ</t>
  </si>
  <si>
    <t>54 Nam Hồ - phường 11 - ĐàLạt</t>
  </si>
  <si>
    <t>0982845306</t>
  </si>
  <si>
    <t>NGUYỄN VĂN TRUNG</t>
  </si>
  <si>
    <t>17/12/1982</t>
  </si>
  <si>
    <t>17/2 Hùng Vương</t>
  </si>
  <si>
    <t>0982135643</t>
  </si>
  <si>
    <t>PHAN THỊ THANH THẢO</t>
  </si>
  <si>
    <t>10/01/1982</t>
  </si>
  <si>
    <t>Xóm Đình - Thái Phiên</t>
  </si>
  <si>
    <t>0988892399</t>
  </si>
  <si>
    <t>NGUYỄN THỊ SÔ</t>
  </si>
  <si>
    <t>20/5/1976</t>
  </si>
  <si>
    <t>7B/2 La Sơn Phu Tử</t>
  </si>
  <si>
    <t>01687197208</t>
  </si>
  <si>
    <t>Thúy Hồng</t>
  </si>
  <si>
    <t>HOÀNG THỊ VIỆT NGUYÊN</t>
  </si>
  <si>
    <t>29/11/1987</t>
  </si>
  <si>
    <t>84 Ngô Quyền</t>
  </si>
  <si>
    <t>Măng Lin - phường 7 - ĐàLạt</t>
  </si>
  <si>
    <t>0984680040</t>
  </si>
  <si>
    <t>Thủy Lan</t>
  </si>
  <si>
    <t>NGUYỄN NGỌC TRUNG</t>
  </si>
  <si>
    <t>12/12/1997</t>
  </si>
  <si>
    <t>186 Lương Định Của</t>
  </si>
  <si>
    <t>01234595860</t>
  </si>
  <si>
    <t>Ngọc Trung</t>
  </si>
  <si>
    <t>LÊ TỰ LUẬN</t>
  </si>
  <si>
    <t>04/4/1986</t>
  </si>
  <si>
    <t xml:space="preserve">076/4 Trường An </t>
  </si>
  <si>
    <t>Xuân Trường</t>
  </si>
  <si>
    <t>0988419798</t>
  </si>
  <si>
    <t>Luận Phương</t>
  </si>
  <si>
    <t>TRẦN THANH LONG</t>
  </si>
  <si>
    <t>22/7/1983</t>
  </si>
  <si>
    <t>14 Ngô Quyền</t>
  </si>
  <si>
    <t>0949365517</t>
  </si>
  <si>
    <t>Thanh Long</t>
  </si>
  <si>
    <t>NGUYỄN HƯŨ HÙNG</t>
  </si>
  <si>
    <t>01/5/1966</t>
  </si>
  <si>
    <t>081/4 Trường An</t>
  </si>
  <si>
    <t>0938187927</t>
  </si>
  <si>
    <t>Tùng Liên</t>
  </si>
  <si>
    <t>BÙI THỊ SÁNG</t>
  </si>
  <si>
    <t>08/4/1954</t>
  </si>
  <si>
    <t>24 Trần Khánh Dư</t>
  </si>
  <si>
    <t>02633822720</t>
  </si>
  <si>
    <t>BÙI HỮU TÂN</t>
  </si>
  <si>
    <t>16/4/1953</t>
  </si>
  <si>
    <t>BÙI THỊ BẠCH UYÊN</t>
  </si>
  <si>
    <t>24/02/1977</t>
  </si>
  <si>
    <t>BÙI THÂN QUỐC HOÀI</t>
  </si>
  <si>
    <t>11/01/1976</t>
  </si>
  <si>
    <t>221 Phan Đình Phùng</t>
  </si>
  <si>
    <t>NGÔ CHÂU TẠO</t>
  </si>
  <si>
    <t>17/09/1971</t>
  </si>
  <si>
    <t xml:space="preserve">5A Bùi Thị Xuân </t>
  </si>
  <si>
    <t>02633501554</t>
  </si>
  <si>
    <t>NGUYỄN THANH SƠN</t>
  </si>
  <si>
    <t>10/12/1965</t>
  </si>
  <si>
    <t>01B Hồ Xuân Hương</t>
  </si>
  <si>
    <t>0982792988</t>
  </si>
  <si>
    <t>ĐOÀN HỒ NGỌC THỦY</t>
  </si>
  <si>
    <t>25/09/1972</t>
  </si>
  <si>
    <t>ĐỖ DUY NGUYÊN</t>
  </si>
  <si>
    <t>22/07/1986</t>
  </si>
  <si>
    <t>Nam Hồ</t>
  </si>
  <si>
    <t>Sơn Thủy</t>
  </si>
  <si>
    <t>HOÀNG THỊ HOÀI NHI</t>
  </si>
  <si>
    <t>18/01/1986</t>
  </si>
  <si>
    <t>Tổ 3 Đa Qúy</t>
  </si>
  <si>
    <t>Xuân thọ</t>
  </si>
  <si>
    <t>0938492929</t>
  </si>
  <si>
    <t>Mỹ Nhi</t>
  </si>
  <si>
    <t>THÂN THỊ KIỀU THU</t>
  </si>
  <si>
    <t>12/08/1988</t>
  </si>
  <si>
    <t>0986431246</t>
  </si>
  <si>
    <t>Nghiêm</t>
  </si>
  <si>
    <t>BÙI TRUNG KIÊN</t>
  </si>
  <si>
    <t>15/8/1981</t>
  </si>
  <si>
    <t>Số 05 Vạn Kiếp</t>
  </si>
  <si>
    <t>0933418485</t>
  </si>
  <si>
    <t>PHAN HUY MẪN</t>
  </si>
  <si>
    <t>14/4/1981</t>
  </si>
  <si>
    <t>21A Phù Đổng Thiên Vương</t>
  </si>
  <si>
    <t>0983771144</t>
  </si>
  <si>
    <t>HỒ THỊ NGỌC LOAN</t>
  </si>
  <si>
    <t>29/03/1976</t>
  </si>
  <si>
    <t>2/19 Trần Qúy Cáp</t>
  </si>
  <si>
    <t>0908927579</t>
  </si>
  <si>
    <t>Ngọc Loan</t>
  </si>
  <si>
    <t>NGUYỄN THỊ MỸ HÒA</t>
  </si>
  <si>
    <t>12/6/1970</t>
  </si>
  <si>
    <t xml:space="preserve">37 Đường 19/5 </t>
  </si>
  <si>
    <t>Hợp Thành</t>
  </si>
  <si>
    <t>0972553098</t>
  </si>
  <si>
    <t>CAO THỊ CẨM HÀ</t>
  </si>
  <si>
    <t>20/3/1986</t>
  </si>
  <si>
    <t>76/27 Bế Văn Đàn</t>
  </si>
  <si>
    <t>0905009502</t>
  </si>
  <si>
    <t>LÊ VIẾT LƯƠNG</t>
  </si>
  <si>
    <t>20/10/1975</t>
  </si>
  <si>
    <t>Tổ 1 Trường An</t>
  </si>
  <si>
    <t>01299510108</t>
  </si>
  <si>
    <t>Nghĩa Lương</t>
  </si>
  <si>
    <t>NGUYỄN THỊ TRÚC MY</t>
  </si>
  <si>
    <t>07/7/1990</t>
  </si>
  <si>
    <t>Tổ 5 Lộc Quý</t>
  </si>
  <si>
    <t>01674967882</t>
  </si>
  <si>
    <t>CHU TRỌNG HÀ</t>
  </si>
  <si>
    <t>10/11/1972</t>
  </si>
  <si>
    <t>01 Hồ Xuân Hương</t>
  </si>
  <si>
    <t>0918313633</t>
  </si>
  <si>
    <t>TRẦN MINH TIẾN</t>
  </si>
  <si>
    <t>14/04/1980</t>
  </si>
  <si>
    <t>Lô G32-G24 KQH Nguyên Tử Lực - Đường Trần Anh Tông</t>
  </si>
  <si>
    <t>0919786953</t>
  </si>
  <si>
    <t>Cty Hưng Nông</t>
  </si>
  <si>
    <t>MAI THỊ THU THỦY</t>
  </si>
  <si>
    <t>04/12/1983</t>
  </si>
  <si>
    <t>46/6 Hùng Vương</t>
  </si>
  <si>
    <t>0973648660</t>
  </si>
  <si>
    <t>Mai Thanh</t>
  </si>
  <si>
    <t>ĐẶNG ANH KHƯƠNG</t>
  </si>
  <si>
    <t>12/9/1990</t>
  </si>
  <si>
    <t>90/3 Phát Chi</t>
  </si>
  <si>
    <t>0984977184</t>
  </si>
  <si>
    <t>Trâm Khương</t>
  </si>
  <si>
    <t>NGUYỄN TIẾN CHÁNH</t>
  </si>
  <si>
    <t>02/6/1970</t>
  </si>
  <si>
    <t>Số 9 Hoàng Diệu</t>
  </si>
  <si>
    <t>0909267055</t>
  </si>
  <si>
    <t>ct Khoa Đăng</t>
  </si>
  <si>
    <t>HỒ THỊ THANH TRÀ</t>
  </si>
  <si>
    <t>04/12/1970</t>
  </si>
  <si>
    <t>114A Xô Viết Nghệ Tĩnh</t>
  </si>
  <si>
    <t>02633820725</t>
  </si>
  <si>
    <t>Thanh Trà</t>
  </si>
  <si>
    <t>NGUYỄN MINH THÔNG</t>
  </si>
  <si>
    <t>23/3/1962</t>
  </si>
  <si>
    <t>Số 06 La Sơn Phu Tử</t>
  </si>
  <si>
    <t>0909217680</t>
  </si>
  <si>
    <t>ĐOÀN HỒ NGỌC QUYÊN</t>
  </si>
  <si>
    <t>23/3/1984</t>
  </si>
  <si>
    <t>Số 09 Chi Lăng</t>
  </si>
  <si>
    <t>0978436645</t>
  </si>
  <si>
    <t>Hân Hạnh</t>
  </si>
  <si>
    <t>NGUYỄN PHẠM PHI VŨ</t>
  </si>
  <si>
    <t>34 Đường Kim Đồng</t>
  </si>
  <si>
    <t>0964096479</t>
  </si>
  <si>
    <t>Thaành Công</t>
  </si>
  <si>
    <t>BÙI HIỀN</t>
  </si>
  <si>
    <t>02/4/1975</t>
  </si>
  <si>
    <t>59/2 Trường an</t>
  </si>
  <si>
    <t xml:space="preserve">0975732321 </t>
  </si>
  <si>
    <t>23/10/1962</t>
  </si>
  <si>
    <t>0982825485</t>
  </si>
  <si>
    <t>TÔN THẤT NGUYỆT DANH</t>
  </si>
  <si>
    <t>15/7/1978</t>
  </si>
  <si>
    <t>0982814680</t>
  </si>
  <si>
    <t>TRẦN QUỐC VIỆT</t>
  </si>
  <si>
    <t>45B Cao Bá Quát</t>
  </si>
  <si>
    <t>0913934534</t>
  </si>
  <si>
    <t>Quỳnh Ngân</t>
  </si>
  <si>
    <t>DƯƠNG THỊ HẢI YẾN</t>
  </si>
  <si>
    <t>04/7/1985</t>
  </si>
  <si>
    <t>VŨ ĐỨC HẠNH</t>
  </si>
  <si>
    <t>10/5/1956</t>
  </si>
  <si>
    <t>Tổ Thái An</t>
  </si>
  <si>
    <t>01679038808</t>
  </si>
  <si>
    <t>Trung Nam</t>
  </si>
  <si>
    <t>NGÔ THỊ KIM VÂN</t>
  </si>
  <si>
    <t>11/02/1983</t>
  </si>
  <si>
    <t>8B Đa Phước 1</t>
  </si>
  <si>
    <t>02633581118</t>
  </si>
  <si>
    <t>Vân</t>
  </si>
  <si>
    <t>NGUYỄN THỊ TỐ PHƯƠNG</t>
  </si>
  <si>
    <t>17/9/1990</t>
  </si>
  <si>
    <t>123/1 Xô Viết Nghiệ Tĩnh</t>
  </si>
  <si>
    <t>0975827539</t>
  </si>
  <si>
    <t>An Phương</t>
  </si>
  <si>
    <t>ĐẶNG THỊ KIM THOA</t>
  </si>
  <si>
    <t>13/11/1985</t>
  </si>
  <si>
    <t>tổ 86 khu phố 8</t>
  </si>
  <si>
    <t>01222772269</t>
  </si>
  <si>
    <t>Hiền Thoa</t>
  </si>
  <si>
    <t>BÙI KIM THANH</t>
  </si>
  <si>
    <t>30/4/1980</t>
  </si>
  <si>
    <t>76/714 Nguyễn Thượng Hiền</t>
  </si>
  <si>
    <t>Phường 1 - Quận Gò Vấp</t>
  </si>
  <si>
    <t>0933737057</t>
  </si>
  <si>
    <t>Bùi Kim Thanh</t>
  </si>
  <si>
    <t>HUỲNH QUỐC HÙNG</t>
  </si>
  <si>
    <t>18/10/1968</t>
  </si>
  <si>
    <t>117/5 Trường Thọ</t>
  </si>
  <si>
    <t>0908620121</t>
  </si>
  <si>
    <t>Nghĩa Nhân</t>
  </si>
  <si>
    <t>NGUYỄN HOÀNG MINH TRIẾT</t>
  </si>
  <si>
    <t>19/10/1995</t>
  </si>
  <si>
    <t>3/1 Yết Kiêu</t>
  </si>
  <si>
    <t>0917877719</t>
  </si>
  <si>
    <t>ĐẶNG NGỌC HẢI SƠN</t>
  </si>
  <si>
    <t>27/02/1968</t>
  </si>
  <si>
    <t>27/41B Yersin</t>
  </si>
  <si>
    <t>0989491222</t>
  </si>
  <si>
    <t>sSơn</t>
  </si>
  <si>
    <t>NGUYỄN THỊ HIỀN LƯƠNG</t>
  </si>
  <si>
    <t>21/10/1965</t>
  </si>
  <si>
    <t>84/8 Xô Viết Nghệ Tĩnh</t>
  </si>
  <si>
    <t>Thuận Lương</t>
  </si>
  <si>
    <t>PHẠM GIA QUYỀN</t>
  </si>
  <si>
    <t>04/02/1958</t>
  </si>
  <si>
    <t>12 Trần Nhật Duật</t>
  </si>
  <si>
    <t>01685012877</t>
  </si>
  <si>
    <t>VŨ VI VI</t>
  </si>
  <si>
    <t>26/8/1982</t>
  </si>
  <si>
    <t>199/10 Phù Đổng Thiên Vương</t>
  </si>
  <si>
    <t>Vy</t>
  </si>
  <si>
    <t>NGUYỄN PHÚC TỰ</t>
  </si>
  <si>
    <t>19/10/1979</t>
  </si>
  <si>
    <t>Lô F16 KQH Nguyên Tử Lực -Trần Anh Tông</t>
  </si>
  <si>
    <t>0987665605</t>
  </si>
  <si>
    <t>PHẠM THỊ THANH HẢI</t>
  </si>
  <si>
    <t>16/9/1980</t>
  </si>
  <si>
    <t xml:space="preserve">Thôn 3 </t>
  </si>
  <si>
    <t>Tp Bảo Lộc</t>
  </si>
  <si>
    <t>0978393949</t>
  </si>
  <si>
    <t>Thảo Kềnh</t>
  </si>
  <si>
    <t>HOÀNG LINH PHƯƠNG</t>
  </si>
  <si>
    <t>22/4/1981</t>
  </si>
  <si>
    <t>116 Lý Nam Đế</t>
  </si>
  <si>
    <t>0949808800</t>
  </si>
  <si>
    <t>LÊ THỊ KIM CHI</t>
  </si>
  <si>
    <t>22/04/1966</t>
  </si>
  <si>
    <t>4A Xô Viết Nghệ Tĩnh</t>
  </si>
  <si>
    <t>0919780696</t>
  </si>
  <si>
    <t>Bà Châu</t>
  </si>
  <si>
    <t>PHẠM LÊ ANH TUẤN</t>
  </si>
  <si>
    <t>26/03/1990</t>
  </si>
  <si>
    <t>THẠCH NGỌC THANH</t>
  </si>
  <si>
    <t>04/05/1994</t>
  </si>
  <si>
    <t>20 Xô Viết Nghệ Tĩnh</t>
  </si>
  <si>
    <t>0948521279</t>
  </si>
  <si>
    <t>TRƯƠNG THỊ THU THẢO</t>
  </si>
  <si>
    <t>02/11/1996</t>
  </si>
  <si>
    <t>2/14 Xuân An</t>
  </si>
  <si>
    <t>0975072000</t>
  </si>
  <si>
    <t>K' TÉO</t>
  </si>
  <si>
    <t>10/11/1979</t>
  </si>
  <si>
    <t>TDP Ryông Sré</t>
  </si>
  <si>
    <t>01655158319</t>
  </si>
  <si>
    <t>HÀ THỊ THỦY TIÊN</t>
  </si>
  <si>
    <t>08/12/1990</t>
  </si>
  <si>
    <t>449 Hàm Nghi</t>
  </si>
  <si>
    <t>TT Lộc Thắng</t>
  </si>
  <si>
    <t>Bảo Lâm</t>
  </si>
  <si>
    <t>0983158458</t>
  </si>
  <si>
    <t>NGUYỄN TRUNG HIẾU</t>
  </si>
  <si>
    <t>02/7/1984</t>
  </si>
  <si>
    <t>thôn An Bình</t>
  </si>
  <si>
    <t>Lộc An</t>
  </si>
  <si>
    <t>0968152025</t>
  </si>
  <si>
    <t>NGUYỄN VĂN NHÃ</t>
  </si>
  <si>
    <t>14/01/1983</t>
  </si>
  <si>
    <t>110 Hai Bà Trưng</t>
  </si>
  <si>
    <t>0977714714</t>
  </si>
  <si>
    <t>Cty Nhật Anh</t>
  </si>
  <si>
    <t>HÀ THỊ HOA</t>
  </si>
  <si>
    <t>13/12/1969</t>
  </si>
  <si>
    <t>61C/11 Hoàng Diệu</t>
  </si>
  <si>
    <t>01668881324</t>
  </si>
  <si>
    <t>Nhật Uyên</t>
  </si>
  <si>
    <t>NGỤY THỊ THỦY</t>
  </si>
  <si>
    <t>09/10/1988</t>
  </si>
  <si>
    <t>Thôn Trung Ninh</t>
  </si>
  <si>
    <t>Ninh loan</t>
  </si>
  <si>
    <t>0975035640</t>
  </si>
  <si>
    <t>LÊ VĂN LONG</t>
  </si>
  <si>
    <t>20/06/1972</t>
  </si>
  <si>
    <t>Thôn Thiện Chí</t>
  </si>
  <si>
    <t>0908611911</t>
  </si>
  <si>
    <t>LÊ VĂN HOÀN</t>
  </si>
  <si>
    <t>29/12/1981</t>
  </si>
  <si>
    <t>Đắk Lắk</t>
  </si>
  <si>
    <t>Thôn 19/8 - xã Eayông</t>
  </si>
  <si>
    <t>Krông Pắc</t>
  </si>
  <si>
    <t>0914633979</t>
  </si>
  <si>
    <t>VÕ NGỌC QUYỀN</t>
  </si>
  <si>
    <t>16/5/1978</t>
  </si>
  <si>
    <t>51/1 Nguyễn Văn Trỗi</t>
  </si>
  <si>
    <t>Đà lạt</t>
  </si>
  <si>
    <t>0909376838</t>
  </si>
  <si>
    <t>NGUYỄN HỮU CHÂU</t>
  </si>
  <si>
    <t>15/7/1965</t>
  </si>
  <si>
    <t>17/10 Mạc Đĩnh Chi</t>
  </si>
  <si>
    <t>Phường 1</t>
  </si>
  <si>
    <t>01635579253</t>
  </si>
  <si>
    <t>Liên Châu</t>
  </si>
  <si>
    <t>VĂN TẤT QUYỀN</t>
  </si>
  <si>
    <t>06/11/1992</t>
  </si>
  <si>
    <t>8E Đoàn Thị Điểm</t>
  </si>
  <si>
    <t>0982935625</t>
  </si>
  <si>
    <t>DĐà Lạt - MăngLine</t>
  </si>
  <si>
    <t>HOÀNG CÔNG MINH</t>
  </si>
  <si>
    <t>20/8/1990</t>
  </si>
  <si>
    <t>65/15 Huyền Trân Công Chúa</t>
  </si>
  <si>
    <t>0903021579</t>
  </si>
  <si>
    <t>Minh Chi</t>
  </si>
  <si>
    <t>NGUYỄN ĐÌNH NHÂN</t>
  </si>
  <si>
    <t>25/03/1994</t>
  </si>
  <si>
    <t>Buôn RơCai A</t>
  </si>
  <si>
    <t>Krông Nô - Lắk</t>
  </si>
  <si>
    <t>01638379226</t>
  </si>
  <si>
    <t>PHẠM NGỌC HỒ</t>
  </si>
  <si>
    <t>05/8/1976</t>
  </si>
  <si>
    <t>47 Phù Đồng Thiên Vương</t>
  </si>
  <si>
    <t>0972982656</t>
  </si>
  <si>
    <t>TRƯƠNG CẨM MINH</t>
  </si>
  <si>
    <t>31/8/1988</t>
  </si>
  <si>
    <t>441 Hùng Vương - Lạc Thiện 2</t>
  </si>
  <si>
    <t>01676568767</t>
  </si>
  <si>
    <t>NGUYỄN THANH TÍN</t>
  </si>
  <si>
    <t>03/03/1993</t>
  </si>
  <si>
    <t>8 E Đoàn Thị Điểm</t>
  </si>
  <si>
    <t>0983057570</t>
  </si>
  <si>
    <t>Kỹ Sư Sơn</t>
  </si>
  <si>
    <t>TRẦN ĐÌNH PHÚ</t>
  </si>
  <si>
    <t>05/09/1988</t>
  </si>
  <si>
    <t>123 Nguyễn Thái Bình</t>
  </si>
  <si>
    <t>0908603890</t>
  </si>
  <si>
    <t>Hiệp Thiện</t>
  </si>
  <si>
    <t>LÊ THỊ HIỀN</t>
  </si>
  <si>
    <t>16/11/1969</t>
  </si>
  <si>
    <t>73/7 Ngô Quyền</t>
  </si>
  <si>
    <t>0969591080</t>
  </si>
  <si>
    <t>Lê Thị Hiền</t>
  </si>
  <si>
    <t>HÀ THỊ HỒNG</t>
  </si>
  <si>
    <t>08/5/1975</t>
  </si>
  <si>
    <t>01667000500</t>
  </si>
  <si>
    <t>TRẦN QUANG MẪN</t>
  </si>
  <si>
    <t>25/05/1969</t>
  </si>
  <si>
    <t>7B Thủ Khoa Huân</t>
  </si>
  <si>
    <t>01685011577</t>
  </si>
  <si>
    <t>TRẦN THỊ NHUNG</t>
  </si>
  <si>
    <t>24/12/1979</t>
  </si>
  <si>
    <t>0988866069</t>
  </si>
  <si>
    <t>PHẠM ĐOÀN LẬP PHONG</t>
  </si>
  <si>
    <t>24/10/1994</t>
  </si>
  <si>
    <t xml:space="preserve">09 Chi Lăng </t>
  </si>
  <si>
    <t>01649326027</t>
  </si>
  <si>
    <t>27/8/1994</t>
  </si>
  <si>
    <t>223 Thôn Hàng Hải</t>
  </si>
  <si>
    <t>Gung Ré</t>
  </si>
  <si>
    <t>Di Linh</t>
  </si>
  <si>
    <t>01685472451</t>
  </si>
  <si>
    <t>NGUYỄN THỊ PHƯƠNG LAM</t>
  </si>
  <si>
    <t>02/01/1994</t>
  </si>
  <si>
    <t>476 Rchai 2</t>
  </si>
  <si>
    <t>0974319314</t>
  </si>
  <si>
    <t>VÕ THỊ ĐOÀN</t>
  </si>
  <si>
    <t>25/5/1974</t>
  </si>
  <si>
    <t>Xóm 3 thôn Tân Hiệp</t>
  </si>
  <si>
    <t>01659470136</t>
  </si>
  <si>
    <t>NGUYỄN THỊ PHƯƠNG TRANG</t>
  </si>
  <si>
    <t>06/06/1980</t>
  </si>
  <si>
    <t>16 Phù Đồng Thiên Vương</t>
  </si>
  <si>
    <t>0982261026</t>
  </si>
  <si>
    <t>TRẦN THỊ ANH ĐÀO</t>
  </si>
  <si>
    <t>08/7/1979</t>
  </si>
  <si>
    <t>CAO XUÂN LỘC</t>
  </si>
  <si>
    <t>BÙI THÂN SỸ HOÀI</t>
  </si>
  <si>
    <t>27/01/1979</t>
  </si>
  <si>
    <t>NGUYỄN THỊ THỦY</t>
  </si>
  <si>
    <t>07/7/1977</t>
  </si>
  <si>
    <t>Tổ 39 Khu phố 4 - Thái Phiên</t>
  </si>
  <si>
    <t>0982590691</t>
  </si>
  <si>
    <t>ĐẶNG THỊ THỪA</t>
  </si>
  <si>
    <t>25/5/1990</t>
  </si>
  <si>
    <t>02/13 Thái Phiên</t>
  </si>
  <si>
    <t>0912015147</t>
  </si>
  <si>
    <t>Xuân Khởi</t>
  </si>
  <si>
    <t>ĐOÀN HỒ BÍCH NGỌC</t>
  </si>
  <si>
    <t>016387677205</t>
  </si>
  <si>
    <t>HUỲNH VĂN YẾN</t>
  </si>
  <si>
    <t>Quảng Thuận</t>
  </si>
  <si>
    <t>BÙI MINH MẪN</t>
  </si>
  <si>
    <t>27/02/1996</t>
  </si>
  <si>
    <t>24 Lê Văn Tần - ấp Núi Tung</t>
  </si>
  <si>
    <t>Suối Tre - Long Khánh</t>
  </si>
  <si>
    <t>0969574564</t>
  </si>
  <si>
    <t>BÙI THỊ BÍCH THÙY</t>
  </si>
  <si>
    <t>13/08/1982</t>
  </si>
  <si>
    <t>54 Quỳnh Châu Đông</t>
  </si>
  <si>
    <t>0978755717</t>
  </si>
  <si>
    <t>Bích thùy</t>
  </si>
  <si>
    <t>BÙI THỊ THANH GIANG</t>
  </si>
  <si>
    <t>25/11/1980</t>
  </si>
  <si>
    <t>111 Quảng Lợi</t>
  </si>
  <si>
    <t>0985207979</t>
  </si>
  <si>
    <t>Thanh Giang</t>
  </si>
  <si>
    <t>BÙI THỊ THU HẰNG</t>
  </si>
  <si>
    <t>07/9/1971</t>
  </si>
  <si>
    <t>127 Lạc Nghiệp</t>
  </si>
  <si>
    <t>Tu Tra</t>
  </si>
  <si>
    <t>0974076272</t>
  </si>
  <si>
    <t>Hằng Đạt</t>
  </si>
  <si>
    <t>BÙI TRỌNG QUANG</t>
  </si>
  <si>
    <t>86 Quảng Hòa</t>
  </si>
  <si>
    <t>0978917579</t>
  </si>
  <si>
    <t>CHÂU NGỌC HUỆ</t>
  </si>
  <si>
    <t>10/4/1948</t>
  </si>
  <si>
    <t>Lạc Lâm Làng</t>
  </si>
  <si>
    <t>Lạc lâm</t>
  </si>
  <si>
    <t>01686754577</t>
  </si>
  <si>
    <t>Bốn Huệ</t>
  </si>
  <si>
    <t>CHƯỚNG A KÍU</t>
  </si>
  <si>
    <t>Labouye</t>
  </si>
  <si>
    <t>Lạc Xuân</t>
  </si>
  <si>
    <t>01694033825</t>
  </si>
  <si>
    <t>Kíu</t>
  </si>
  <si>
    <t>ĐẶNG NGỌC YẾN</t>
  </si>
  <si>
    <t>134 Quảng Hiệp</t>
  </si>
  <si>
    <t>01688012105</t>
  </si>
  <si>
    <t>An Yến</t>
  </si>
  <si>
    <t>ĐẶNG THỊ ĐAN THANH</t>
  </si>
  <si>
    <t>26/8/1980</t>
  </si>
  <si>
    <t>Hải Hưng</t>
  </si>
  <si>
    <t>0982047200</t>
  </si>
  <si>
    <t>Ngọc Thanh</t>
  </si>
  <si>
    <t>ĐẶNG THỊ KIM YẾN</t>
  </si>
  <si>
    <t>15/8/1967</t>
  </si>
  <si>
    <t>Tổ dân phố 2</t>
  </si>
  <si>
    <t>0984964264</t>
  </si>
  <si>
    <t>Yến</t>
  </si>
  <si>
    <t>ĐẶNG THỊ THẢO LINH</t>
  </si>
  <si>
    <t>10/9/1982</t>
  </si>
  <si>
    <t>Xuân Thượng</t>
  </si>
  <si>
    <t>Nam Hiệp 1 - Ka Đô - Đơn Dương</t>
  </si>
  <si>
    <t>01662358359</t>
  </si>
  <si>
    <t>Ngọc thy</t>
  </si>
  <si>
    <t>ĐÀO THỊ CHÍ</t>
  </si>
  <si>
    <t>26/6/1975</t>
  </si>
  <si>
    <t>02 Nghĩa Hiệp 2</t>
  </si>
  <si>
    <t>01662607842</t>
  </si>
  <si>
    <t>Nghĩa Chí</t>
  </si>
  <si>
    <t>ĐÀO VĂN HẢI</t>
  </si>
  <si>
    <t>13/5/1987</t>
  </si>
  <si>
    <t>Hải Phòng</t>
  </si>
  <si>
    <t>14A Trần Hưng Đạo</t>
  </si>
  <si>
    <t>TT Thạnh Mỹ</t>
  </si>
  <si>
    <t>0983545350</t>
  </si>
  <si>
    <t>ĐINH THỊ BÍCH QUYÊN</t>
  </si>
  <si>
    <t>16/8/1973</t>
  </si>
  <si>
    <t>Nam Hiệp 2</t>
  </si>
  <si>
    <t>0972541856</t>
  </si>
  <si>
    <t>Quốc Quyên</t>
  </si>
  <si>
    <t>ĐINH THỊ CHÚC</t>
  </si>
  <si>
    <t>16/10/1964</t>
  </si>
  <si>
    <t>Phú Thuận</t>
  </si>
  <si>
    <t>0972867050</t>
  </si>
  <si>
    <t>Chúc Tỳ</t>
  </si>
  <si>
    <t>ĐINH THỊ NGUYÊN</t>
  </si>
  <si>
    <t>Lạc Viên A</t>
  </si>
  <si>
    <t>02633847674</t>
  </si>
  <si>
    <t>Nguyên</t>
  </si>
  <si>
    <t>ĐỖ ĐỨC LONG</t>
  </si>
  <si>
    <t>25/4/1991</t>
  </si>
  <si>
    <t>77 Lạc Nghiệp</t>
  </si>
  <si>
    <t>0984812291</t>
  </si>
  <si>
    <t>ĐỖ VĂN SỬ</t>
  </si>
  <si>
    <t>1957</t>
  </si>
  <si>
    <t>95 đường 413 B Quảng Lợi</t>
  </si>
  <si>
    <t>02633638510</t>
  </si>
  <si>
    <t>Liên Sử</t>
  </si>
  <si>
    <t>DƯƠNG THỊ LAN PHƯƠNG</t>
  </si>
  <si>
    <t>07/3/1947</t>
  </si>
  <si>
    <t>153 Lạc Xuân 2</t>
  </si>
  <si>
    <t>02633849381</t>
  </si>
  <si>
    <t>Giao</t>
  </si>
  <si>
    <t>DƯƠNG THỊ PHÁT</t>
  </si>
  <si>
    <t>08/6/1985</t>
  </si>
  <si>
    <t>An Hải</t>
  </si>
  <si>
    <t>Lý Sơn</t>
  </si>
  <si>
    <t>0987212059</t>
  </si>
  <si>
    <t>Trung Phát</t>
  </si>
  <si>
    <t>HỒ ĐẠI DƯƠNG</t>
  </si>
  <si>
    <t>30/01/1983</t>
  </si>
  <si>
    <t>01 Suối Thông C2</t>
  </si>
  <si>
    <t>0919598830</t>
  </si>
  <si>
    <t>Vũ Trang</t>
  </si>
  <si>
    <t>HỒ PHẠM UYÊN NHI</t>
  </si>
  <si>
    <t>19/4/1993</t>
  </si>
  <si>
    <t>33 Lạc Thạnh</t>
  </si>
  <si>
    <t>01678727287</t>
  </si>
  <si>
    <t>Hùng</t>
  </si>
  <si>
    <t>HOÀNG HẢI HÒA</t>
  </si>
  <si>
    <t>45 Karăngọ</t>
  </si>
  <si>
    <t>Ka Đơn</t>
  </si>
  <si>
    <t>0919382671</t>
  </si>
  <si>
    <t>Hòa Dung</t>
  </si>
  <si>
    <t>HOÀNG MINH</t>
  </si>
  <si>
    <t>18/07/1993</t>
  </si>
  <si>
    <t>188 Nam Hiệp 1</t>
  </si>
  <si>
    <t>01635949246</t>
  </si>
  <si>
    <t>Hoàng Minh</t>
  </si>
  <si>
    <t>HOÀNG THỊ ÁNH NGÂN</t>
  </si>
  <si>
    <t>03/9/1991</t>
  </si>
  <si>
    <t>08 Nguyễn Chí Thanh</t>
  </si>
  <si>
    <t>0961713319</t>
  </si>
  <si>
    <t>Hồng Bình</t>
  </si>
  <si>
    <t>HOÀNG THỊ THUỘC</t>
  </si>
  <si>
    <t>22/6/1969</t>
  </si>
  <si>
    <t>468 tổ 37 Lạc Viên A</t>
  </si>
  <si>
    <t>0982498880</t>
  </si>
  <si>
    <t>Dương</t>
  </si>
  <si>
    <t>HOÀNG THỊ THÚY HỒNG</t>
  </si>
  <si>
    <t>25/8/1981</t>
  </si>
  <si>
    <t>Yên Khê Hạ</t>
  </si>
  <si>
    <t>01643305309</t>
  </si>
  <si>
    <t>Hồng Kiên</t>
  </si>
  <si>
    <t>HUỲNH PHONG</t>
  </si>
  <si>
    <t>1967</t>
  </si>
  <si>
    <t>Krái 2</t>
  </si>
  <si>
    <t>01689352299</t>
  </si>
  <si>
    <t>Phong Xuyến</t>
  </si>
  <si>
    <t>HUỲNH THỊ HIỆP</t>
  </si>
  <si>
    <t>12/3/1958</t>
  </si>
  <si>
    <t>Próh Trong</t>
  </si>
  <si>
    <t>Próh</t>
  </si>
  <si>
    <t>0916247179</t>
  </si>
  <si>
    <t>Hiệp Của</t>
  </si>
  <si>
    <t>HUỲNH THỊ THANH THU</t>
  </si>
  <si>
    <t>22/5/1976</t>
  </si>
  <si>
    <t>thôn Próh</t>
  </si>
  <si>
    <t>01654681179</t>
  </si>
  <si>
    <t>Thu Lập</t>
  </si>
  <si>
    <t>HỶ QUYỀN MINH</t>
  </si>
  <si>
    <t>26/03/1982</t>
  </si>
  <si>
    <t>38 Nghĩa Hiệp 1</t>
  </si>
  <si>
    <t>0984850234</t>
  </si>
  <si>
    <t>HỶ QUYỀN TUẤN</t>
  </si>
  <si>
    <t>08/12/1994</t>
  </si>
  <si>
    <t>KIỀU ĐÌNH TUẤN</t>
  </si>
  <si>
    <t>21/5/1975</t>
  </si>
  <si>
    <t>20 Hòa Lạc</t>
  </si>
  <si>
    <t>0988880413</t>
  </si>
  <si>
    <t>LÂM KIM MAI</t>
  </si>
  <si>
    <t>20/3/1963</t>
  </si>
  <si>
    <t>49 Bà Triệu</t>
  </si>
  <si>
    <t>01697494469</t>
  </si>
  <si>
    <t>Mai Việt</t>
  </si>
  <si>
    <t>LÊ ĐÌNH HOÀNG VIỆT</t>
  </si>
  <si>
    <t>13/9/1986</t>
  </si>
  <si>
    <t>74 đường số 5 Quảng Hiệp</t>
  </si>
  <si>
    <t>0933325252</t>
  </si>
  <si>
    <t>Hoàng Việt</t>
  </si>
  <si>
    <t>LÊ QUỐC THOẢNH</t>
  </si>
  <si>
    <t>20/01/1986</t>
  </si>
  <si>
    <t>145 thôn Ka Răngọ 2</t>
  </si>
  <si>
    <t>0915441557</t>
  </si>
  <si>
    <t>LÊ THANH TUẤN</t>
  </si>
  <si>
    <t>1969</t>
  </si>
  <si>
    <t>Lạc Xuân 1</t>
  </si>
  <si>
    <t>0988400530</t>
  </si>
  <si>
    <t>Tuấn Dung</t>
  </si>
  <si>
    <t>LÊ THANH TÙNG</t>
  </si>
  <si>
    <t>822 Lạc Viên B</t>
  </si>
  <si>
    <t>01652167172</t>
  </si>
  <si>
    <t>Tùng Hương</t>
  </si>
  <si>
    <t>LÊ THỊ ĐÀO</t>
  </si>
  <si>
    <t>154 đường 412 Nam Hiệp 2</t>
  </si>
  <si>
    <t>02633636550</t>
  </si>
  <si>
    <t>Tuyến Đào</t>
  </si>
  <si>
    <t xml:space="preserve">LÊ THỊ ĐiỆP </t>
  </si>
  <si>
    <t>402 xóm 7 Nghĩa Hiệp 1</t>
  </si>
  <si>
    <t>01277107886</t>
  </si>
  <si>
    <t>Hưng Điệp</t>
  </si>
  <si>
    <t>LÊ THỊ HÒA</t>
  </si>
  <si>
    <t>01/10/1957</t>
  </si>
  <si>
    <t xml:space="preserve">446 đường 2/4 </t>
  </si>
  <si>
    <t>02633847528</t>
  </si>
  <si>
    <t>Hòa Hảo</t>
  </si>
  <si>
    <t>09/01/1979</t>
  </si>
  <si>
    <t>Lạc Nghiệp</t>
  </si>
  <si>
    <t>01243979456</t>
  </si>
  <si>
    <t>Phong Hương</t>
  </si>
  <si>
    <t>LÊ THỊ LỜI</t>
  </si>
  <si>
    <t>15/8/1986</t>
  </si>
  <si>
    <t>Nghĩa Hiệp 1</t>
  </si>
  <si>
    <t>01653413497</t>
  </si>
  <si>
    <t>Thế Mười</t>
  </si>
  <si>
    <t>LÊ THỊ PHƯỢNG</t>
  </si>
  <si>
    <t>07/5/1975</t>
  </si>
  <si>
    <t>xóm 6 Nghĩa Hiệp 2</t>
  </si>
  <si>
    <t>01682039855</t>
  </si>
  <si>
    <t>Hoàng Phượng</t>
  </si>
  <si>
    <t>LÊ THỊ THƠI</t>
  </si>
  <si>
    <t>12/7/1989</t>
  </si>
  <si>
    <t>Thôn Diom B</t>
  </si>
  <si>
    <t>0911991509</t>
  </si>
  <si>
    <t>Ngọc Huy</t>
  </si>
  <si>
    <t>LÊ THỊ THƠM</t>
  </si>
  <si>
    <t>25/9/1984</t>
  </si>
  <si>
    <t>Hoằng Phú</t>
  </si>
  <si>
    <t>Hoằng Hóa</t>
  </si>
  <si>
    <t>Phú Cao - Tà hine - Đức Trọng</t>
  </si>
  <si>
    <t>01285114666</t>
  </si>
  <si>
    <t>LÊ THỊ THU HẠ</t>
  </si>
  <si>
    <t>21//9/1978</t>
  </si>
  <si>
    <t>Suối thông A</t>
  </si>
  <si>
    <t>Đạ Ròn</t>
  </si>
  <si>
    <t>01664872495</t>
  </si>
  <si>
    <t>Thuượng Hạ</t>
  </si>
  <si>
    <t>LÊ THỊ TUYẾT MAI</t>
  </si>
  <si>
    <t>24/4/1995</t>
  </si>
  <si>
    <t>xóm 1 Nghĩa Hiệp 2</t>
  </si>
  <si>
    <t>0976540773</t>
  </si>
  <si>
    <t>Khiêm Mai</t>
  </si>
  <si>
    <t>LÊ TRỌNG NGHĨA</t>
  </si>
  <si>
    <t>20/3/1973</t>
  </si>
  <si>
    <t>098153304</t>
  </si>
  <si>
    <t>LÊ VĂN HẢO</t>
  </si>
  <si>
    <t>01/11/1955</t>
  </si>
  <si>
    <t>LƯƠNG THỊ HẠNH DUNG</t>
  </si>
  <si>
    <t>05/11/1982</t>
  </si>
  <si>
    <t>13 Pró Trong</t>
  </si>
  <si>
    <t>01683395942</t>
  </si>
  <si>
    <t>Huy Dung</t>
  </si>
  <si>
    <t>MAI THỊ HƯỜNG</t>
  </si>
  <si>
    <t>20/4/1960</t>
  </si>
  <si>
    <t>97 Lạc Thạnh</t>
  </si>
  <si>
    <t>0988310611</t>
  </si>
  <si>
    <t>Kim Hường</t>
  </si>
  <si>
    <t>NGÔ THỊ PHƯƠNG</t>
  </si>
  <si>
    <t>20/12/1964</t>
  </si>
  <si>
    <t>164 Thôn 1</t>
  </si>
  <si>
    <t>0977436673</t>
  </si>
  <si>
    <t>Biên Phương</t>
  </si>
  <si>
    <t>NGUYỄN AN</t>
  </si>
  <si>
    <t>01235007799</t>
  </si>
  <si>
    <t>NGUYỄN BẢO ÂN</t>
  </si>
  <si>
    <t>03/04/1991</t>
  </si>
  <si>
    <t>104 Yên Khê Hạ</t>
  </si>
  <si>
    <t>0868961939</t>
  </si>
  <si>
    <t>Nguyên Yên</t>
  </si>
  <si>
    <t>NGUYỄN CHÍ HOÀNG</t>
  </si>
  <si>
    <t>30/04/1982</t>
  </si>
  <si>
    <t>08 Phạm Ngọc Thạch - TDP Nghĩa Lập 2</t>
  </si>
  <si>
    <t>Thôn Ka Đô cũ - Ka Đô - Đơn Dương</t>
  </si>
  <si>
    <t>0967308028</t>
  </si>
  <si>
    <t>Hoàng Huyền</t>
  </si>
  <si>
    <t>NGUYỄN CHUYÊN</t>
  </si>
  <si>
    <t>27/10/1965</t>
  </si>
  <si>
    <t>13 Bà Triệu</t>
  </si>
  <si>
    <t>02633849276</t>
  </si>
  <si>
    <t>NGUYỄN ĐÌNH TÂN</t>
  </si>
  <si>
    <t>24/3/1988</t>
  </si>
  <si>
    <t xml:space="preserve">Lạc Thạnh </t>
  </si>
  <si>
    <t>122 Suối thông C2 - Tu Tra - Đơn Dương</t>
  </si>
  <si>
    <t>01699842428</t>
  </si>
  <si>
    <t>Phượng (122 Suối thông C2 - Tu Tra - Đơn Dương)</t>
  </si>
  <si>
    <t>NGUYỄN ĐỨC CƯỜNG</t>
  </si>
  <si>
    <t>1992</t>
  </si>
  <si>
    <t>NGUYỄN ĐỨC HIẾU</t>
  </si>
  <si>
    <t>15/7/1991</t>
  </si>
  <si>
    <t>24/15/3 Lý Tự Trọng</t>
  </si>
  <si>
    <t>0937710789</t>
  </si>
  <si>
    <t>Đức Hiếu</t>
  </si>
  <si>
    <t>NGUYỄN ĐỨC SINH</t>
  </si>
  <si>
    <t>20/7/1967</t>
  </si>
  <si>
    <t>thôn Giãn Dân</t>
  </si>
  <si>
    <t>0983847552</t>
  </si>
  <si>
    <t>Tiên Sinh</t>
  </si>
  <si>
    <t>NGUYỄN ĐỨC TRANG</t>
  </si>
  <si>
    <t>04/8/1966</t>
  </si>
  <si>
    <t>02633630035</t>
  </si>
  <si>
    <t>Trang Anh</t>
  </si>
  <si>
    <t>NGUYỄN HỮU PHONG</t>
  </si>
  <si>
    <t>22/9/1974</t>
  </si>
  <si>
    <t>0919389456</t>
  </si>
  <si>
    <t>NGUYỄN HỮU TÂN</t>
  </si>
  <si>
    <t>17/7/1980</t>
  </si>
  <si>
    <t>0908700342</t>
  </si>
  <si>
    <t>NGUYỄN HỮU TRIỂN</t>
  </si>
  <si>
    <t>25/6/1982</t>
  </si>
  <si>
    <t>tổ 50</t>
  </si>
  <si>
    <t>Lạc Nghĩa - Ka Đơn - Đơn Dương</t>
  </si>
  <si>
    <t>0988685055</t>
  </si>
  <si>
    <t>Hướng Nông</t>
  </si>
  <si>
    <t>NGUYỄN KHÁNH BÌNH</t>
  </si>
  <si>
    <t>12/2/1984</t>
  </si>
  <si>
    <t>14/6 Nguyễn Văn Lượng</t>
  </si>
  <si>
    <t>Q. Gò Vấp</t>
  </si>
  <si>
    <t>0938605607</t>
  </si>
  <si>
    <t>NGUYỄN LÊ THANH HIỆP</t>
  </si>
  <si>
    <t>05/02/1990</t>
  </si>
  <si>
    <t>0984441221</t>
  </si>
  <si>
    <t>Phương Nam</t>
  </si>
  <si>
    <t>NGUYỄN MINH ĐĂNG</t>
  </si>
  <si>
    <t>29/03/1986</t>
  </si>
  <si>
    <t>Bình Hòa - Xuân Phú</t>
  </si>
  <si>
    <t>Xuân Lộc</t>
  </si>
  <si>
    <t>0909405350</t>
  </si>
  <si>
    <t>Sơn Hoa</t>
  </si>
  <si>
    <t>NGUYỄN NGỌC BẢO TRÂM</t>
  </si>
  <si>
    <t>17/7/1988</t>
  </si>
  <si>
    <t>Phú Yên</t>
  </si>
  <si>
    <t>Quảng Lợi</t>
  </si>
  <si>
    <t>0933955412</t>
  </si>
  <si>
    <t>An Hưng</t>
  </si>
  <si>
    <t>NGUYỄN NGỌC DUY ANH</t>
  </si>
  <si>
    <t>02/11/1988</t>
  </si>
  <si>
    <t>39 C Hồ Tùng Mậu</t>
  </si>
  <si>
    <t>0982228933</t>
  </si>
  <si>
    <t>NGUYỄN NGỌC THÀNH</t>
  </si>
  <si>
    <t>11/10/1981</t>
  </si>
  <si>
    <t>0909091127</t>
  </si>
  <si>
    <t>Thành Loan</t>
  </si>
  <si>
    <t>NGUYỄN QUỐC AN SƠN</t>
  </si>
  <si>
    <t>20/7/1988</t>
  </si>
  <si>
    <t>02633705309</t>
  </si>
  <si>
    <t>NGUYỄN QUỐC CƯỜNG</t>
  </si>
  <si>
    <t>08/12/1981</t>
  </si>
  <si>
    <t>Lạc Xuân 2</t>
  </si>
  <si>
    <t>0982991149</t>
  </si>
  <si>
    <t>Việt Nông NC</t>
  </si>
  <si>
    <t>1981</t>
  </si>
  <si>
    <t>tổ 4 Yên Khê Hạ</t>
  </si>
  <si>
    <t>0982847636</t>
  </si>
  <si>
    <t>Thý Thịnh</t>
  </si>
  <si>
    <t>NGUYỄN TẤN HOÀNG NAM</t>
  </si>
  <si>
    <t>16/01/1994</t>
  </si>
  <si>
    <t>0919629019</t>
  </si>
  <si>
    <t>Nam Trang Na</t>
  </si>
  <si>
    <t>NGUYỄN THẾ HIỂN</t>
  </si>
  <si>
    <t>07/02/1988</t>
  </si>
  <si>
    <t>Quảng Hiệp</t>
  </si>
  <si>
    <t>0932019155</t>
  </si>
  <si>
    <t>Hoa Thạnh</t>
  </si>
  <si>
    <t>NGUYỄN THỊ BÍCH LỆ</t>
  </si>
  <si>
    <t>06/5/1992</t>
  </si>
  <si>
    <t>74 Nghĩa Hiệp 2</t>
  </si>
  <si>
    <t>0982600994</t>
  </si>
  <si>
    <t>Bích Lệ</t>
  </si>
  <si>
    <t>NGUYỄN THỊ BÍCH LIÊN</t>
  </si>
  <si>
    <t>20/2/1981</t>
  </si>
  <si>
    <t>188 Xuân Thượng</t>
  </si>
  <si>
    <t>27 tổ 56 Đồng Thạnh - Lạc Xuân - Đơn Dương</t>
  </si>
  <si>
    <t>0982853837</t>
  </si>
  <si>
    <t>Liêm Dung</t>
  </si>
  <si>
    <t>NGUYỄN THỊ ĐẠO</t>
  </si>
  <si>
    <t>05/5/1972</t>
  </si>
  <si>
    <t>128 Lạc Nghiệp</t>
  </si>
  <si>
    <t>0979848122</t>
  </si>
  <si>
    <t>NGUYỄN THỊ DUYÊN</t>
  </si>
  <si>
    <t>19/02/1969</t>
  </si>
  <si>
    <t>378 Nghĩa Hiệp 1</t>
  </si>
  <si>
    <t>02633505224</t>
  </si>
  <si>
    <t>Duyên</t>
  </si>
  <si>
    <t>NGUYỄN THỊ HÀ</t>
  </si>
  <si>
    <t>18/2/1958</t>
  </si>
  <si>
    <t>139 đường 2/4</t>
  </si>
  <si>
    <t>02633703353</t>
  </si>
  <si>
    <t>Lân Hà</t>
  </si>
  <si>
    <t>NGUYỄN THỊ HÀI</t>
  </si>
  <si>
    <t>20/10/1966</t>
  </si>
  <si>
    <t>421 Nghĩa Lập 2 đường 2/4</t>
  </si>
  <si>
    <t>01656613342</t>
  </si>
  <si>
    <t>Hoàng Hài</t>
  </si>
  <si>
    <t>NGUYỄN THỊ HẰNG</t>
  </si>
  <si>
    <t>20/5/1987</t>
  </si>
  <si>
    <t>323/2/3 đường 2/4</t>
  </si>
  <si>
    <t>0908023712</t>
  </si>
  <si>
    <t>Hằng Thịnh</t>
  </si>
  <si>
    <t>NGUYỄN THỊ HÁT</t>
  </si>
  <si>
    <t>1952</t>
  </si>
  <si>
    <t>Nam Hiệp 1</t>
  </si>
  <si>
    <t>02633636027</t>
  </si>
  <si>
    <t>Xuân mai</t>
  </si>
  <si>
    <t>NGUYỄN THỊ HIỀN</t>
  </si>
  <si>
    <t>01/11/1970</t>
  </si>
  <si>
    <t>Nghĩa Lập</t>
  </si>
  <si>
    <t>359B Nghĩa Lập - TT Thạnh Mỹ - Đơn Dương</t>
  </si>
  <si>
    <t>01683703318</t>
  </si>
  <si>
    <t>Ngọc Hiền</t>
  </si>
  <si>
    <t>NGUYỄN THỊ HOÀI</t>
  </si>
  <si>
    <t>01/01/1969</t>
  </si>
  <si>
    <t>Próh Kinh Tế</t>
  </si>
  <si>
    <t>0937807120</t>
  </si>
  <si>
    <t>Tuy Hoài</t>
  </si>
  <si>
    <t>NGUYỄN THỊ HỘI</t>
  </si>
  <si>
    <t>26/6/1969</t>
  </si>
  <si>
    <t>Suối Thông B2</t>
  </si>
  <si>
    <t>0918790547</t>
  </si>
  <si>
    <t>Hội</t>
  </si>
  <si>
    <t>NGUYỄN THỊ HỒNG NHUNG</t>
  </si>
  <si>
    <t>19/5/1984</t>
  </si>
  <si>
    <t>Bến Tre</t>
  </si>
  <si>
    <t>165 Nam Hiệp 1</t>
  </si>
  <si>
    <t>0919986121</t>
  </si>
  <si>
    <t>NGUYỄN THỊ HỒNG YẾN</t>
  </si>
  <si>
    <t>07/01/1979</t>
  </si>
  <si>
    <t>0987985450</t>
  </si>
  <si>
    <t>Sơn Yến</t>
  </si>
  <si>
    <t>NGUYỄN THỊ KHIẾU</t>
  </si>
  <si>
    <t>30/8/1966</t>
  </si>
  <si>
    <t>179 xóm 5 Nam Hiệp 2</t>
  </si>
  <si>
    <t>02633636009</t>
  </si>
  <si>
    <t>Bình Khiếu</t>
  </si>
  <si>
    <t>NGUYỄN THỊ KIM ANH</t>
  </si>
  <si>
    <t>12/7/1987</t>
  </si>
  <si>
    <t>Nghĩa Hội</t>
  </si>
  <si>
    <t>01692078375</t>
  </si>
  <si>
    <t>Việt Anh</t>
  </si>
  <si>
    <t>NGUYỄN THỊ KIM HIẾU</t>
  </si>
  <si>
    <t>17/11/1984</t>
  </si>
  <si>
    <t>01695730040</t>
  </si>
  <si>
    <t>NGUYỄN THỊ KIM MIẾN</t>
  </si>
  <si>
    <t>1971</t>
  </si>
  <si>
    <t>thôn Ka Rái 2</t>
  </si>
  <si>
    <t>01643961554</t>
  </si>
  <si>
    <t>NGUYỄN THỊ KIM THẢO</t>
  </si>
  <si>
    <t>28/02/1979</t>
  </si>
  <si>
    <t>0933755039</t>
  </si>
  <si>
    <t>Dũng Thảo</t>
  </si>
  <si>
    <t>NGUYỄN THỊ LÀ</t>
  </si>
  <si>
    <t>30/10/1969</t>
  </si>
  <si>
    <t>Nam Hiệp</t>
  </si>
  <si>
    <t>01669569964</t>
  </si>
  <si>
    <t>Mạnh Là</t>
  </si>
  <si>
    <t>NGUYỄN THỊ MIỆN</t>
  </si>
  <si>
    <t>179 Hải Dương</t>
  </si>
  <si>
    <t>01684196527</t>
  </si>
  <si>
    <t>Binh Miện</t>
  </si>
  <si>
    <t>NGUYỄN THỊ NGA</t>
  </si>
  <si>
    <t>01/3/1971</t>
  </si>
  <si>
    <t>Lạc Viên B</t>
  </si>
  <si>
    <t>02633703521</t>
  </si>
  <si>
    <t>Nga Đăng</t>
  </si>
  <si>
    <t>NGUYỄN THỊ NGÂN</t>
  </si>
  <si>
    <t>0968742749</t>
  </si>
  <si>
    <t>MAI THỊ QUỲNH NGA</t>
  </si>
  <si>
    <t>NGUYỄN THỊ NGỌC DIỄM</t>
  </si>
  <si>
    <t>10/11/1981</t>
  </si>
  <si>
    <t>146 Xuân Thượng</t>
  </si>
  <si>
    <t>0974702142</t>
  </si>
  <si>
    <t>Ngọc Diệp</t>
  </si>
  <si>
    <t>NGUYỄN THỊ NGỌC QUYÊN</t>
  </si>
  <si>
    <t>05/12/1976</t>
  </si>
  <si>
    <t>194 xóm 6 Nam Hiệp 2</t>
  </si>
  <si>
    <t>01286631849</t>
  </si>
  <si>
    <t>Kiều Duyên</t>
  </si>
  <si>
    <t>NGUYỄN THỊ NGỌC THỦY</t>
  </si>
  <si>
    <t>28/8/1965</t>
  </si>
  <si>
    <t>203 Xuân Thượng</t>
  </si>
  <si>
    <t>0966532416</t>
  </si>
  <si>
    <t>Ngọc</t>
  </si>
  <si>
    <t>NGUYỄN THỊ PHI YẾN</t>
  </si>
  <si>
    <t>03/8/1965</t>
  </si>
  <si>
    <t>NGUYỄN THỊ THANH HUYỀN</t>
  </si>
  <si>
    <t>16/3/1992</t>
  </si>
  <si>
    <t>329 Nam Hiệp 1</t>
  </si>
  <si>
    <t>0937493600</t>
  </si>
  <si>
    <t>NGUYỄN THỊ THANH NGHĨA</t>
  </si>
  <si>
    <t>02/11/1977</t>
  </si>
  <si>
    <t>18 tổ 56 Đồng Thạnh</t>
  </si>
  <si>
    <t>01647291351</t>
  </si>
  <si>
    <t>Hồng Đức</t>
  </si>
  <si>
    <t>NGUYỄN THỊ THANH PHƯƠNG</t>
  </si>
  <si>
    <t>29/10/1980</t>
  </si>
  <si>
    <t>thôn Quỳnh Châu Đông</t>
  </si>
  <si>
    <t>0962630631</t>
  </si>
  <si>
    <t>Tuâấn Phương (Nghĩa Hội - Thạnh Mỹ)</t>
  </si>
  <si>
    <t>21/3/1994</t>
  </si>
  <si>
    <t>85 Lạc Nghĩa</t>
  </si>
  <si>
    <t>442 Nghĩa Hiệp 1 - Ka Đô</t>
  </si>
  <si>
    <t>0962096300</t>
  </si>
  <si>
    <t>NGUYỄN THỊ THU HÀ</t>
  </si>
  <si>
    <t>07/4/1970</t>
  </si>
  <si>
    <t>Quỳnh Châu Đông</t>
  </si>
  <si>
    <t xml:space="preserve">90 Lạc lâm Làng - Lạc Lâm </t>
  </si>
  <si>
    <t>01645278506</t>
  </si>
  <si>
    <t>Hà Lâm</t>
  </si>
  <si>
    <t>NGUYỄN THỊ THU HỒNG</t>
  </si>
  <si>
    <t>22/11/1974</t>
  </si>
  <si>
    <t>247/5 Nam Hiệp 1</t>
  </si>
  <si>
    <t>0919706280</t>
  </si>
  <si>
    <t>Hồng Lân</t>
  </si>
  <si>
    <t>NGUYỄN THỊ THU LAN</t>
  </si>
  <si>
    <t>18/9/1976</t>
  </si>
  <si>
    <t xml:space="preserve">Giãn Dân </t>
  </si>
  <si>
    <t>0979180440</t>
  </si>
  <si>
    <t>Lan</t>
  </si>
  <si>
    <t>02/01/1978</t>
  </si>
  <si>
    <t>Lâm Tuyền 1</t>
  </si>
  <si>
    <t>0986201838</t>
  </si>
  <si>
    <t>Tiểu My</t>
  </si>
  <si>
    <t>NGUYỄN THỊ THUẬN</t>
  </si>
  <si>
    <t>10/02/1974</t>
  </si>
  <si>
    <t>89  Phạm Ngọc Thạch - Kp Nghĩa Hội</t>
  </si>
  <si>
    <t>0948543140</t>
  </si>
  <si>
    <t>Dương Thuận</t>
  </si>
  <si>
    <t>NGUYỄN THỊ THỤC ANH</t>
  </si>
  <si>
    <t>08/5/1997</t>
  </si>
  <si>
    <t>302 xóm 6 Nam Hiệp 1</t>
  </si>
  <si>
    <t>01668324868</t>
  </si>
  <si>
    <t>NGUYỄN THỊ THÚY</t>
  </si>
  <si>
    <t>24/9/1971</t>
  </si>
  <si>
    <t>02 thôn 2</t>
  </si>
  <si>
    <t>01673287636</t>
  </si>
  <si>
    <t>Tân Thúy</t>
  </si>
  <si>
    <t>27/04/1995</t>
  </si>
  <si>
    <t>11 Suối Thông B1</t>
  </si>
  <si>
    <t>0967119805</t>
  </si>
  <si>
    <t>Thiện Thanh</t>
  </si>
  <si>
    <t>NGUYỄN THỊ TÚ NHI</t>
  </si>
  <si>
    <t>02/11/1984</t>
  </si>
  <si>
    <t>16 tổ 10</t>
  </si>
  <si>
    <t>Bắc Hội - Hiệp Thạnh</t>
  </si>
  <si>
    <t>Thôn 1 - Đạ Ròn - Đơn Dương</t>
  </si>
  <si>
    <t>0165577227</t>
  </si>
  <si>
    <t>Khiêm Nhi</t>
  </si>
  <si>
    <t>NGUYỄN THỊ TUYẾT</t>
  </si>
  <si>
    <t>20/10/1977</t>
  </si>
  <si>
    <t>578 đường 2/4 - Nghĩa Lập 5</t>
  </si>
  <si>
    <t>02633630275</t>
  </si>
  <si>
    <t>Hoàng Tuyết</t>
  </si>
  <si>
    <t>NGUYỄN THỊ TUYẾT LINH</t>
  </si>
  <si>
    <t>01/01/1981</t>
  </si>
  <si>
    <t>0912091654</t>
  </si>
  <si>
    <t>Linh Đạo</t>
  </si>
  <si>
    <t>NGUYỄN THỊ TUYẾT NHUNG</t>
  </si>
  <si>
    <t>10/8/1965</t>
  </si>
  <si>
    <t>130 xóm 4 Nam Hiệp 2</t>
  </si>
  <si>
    <t>01685676167</t>
  </si>
  <si>
    <t>Nhung Luận</t>
  </si>
  <si>
    <t>NGUYỄN THỊ XUÂN</t>
  </si>
  <si>
    <t>02/5/1989</t>
  </si>
  <si>
    <t>336 đường 2/4</t>
  </si>
  <si>
    <t>Laân Hà 1</t>
  </si>
  <si>
    <t>NGUYỄN THÙY DƯƠNG</t>
  </si>
  <si>
    <t>24/5/1994</t>
  </si>
  <si>
    <t>01656222505</t>
  </si>
  <si>
    <t>NGUYỄN TIẾN THẠCH</t>
  </si>
  <si>
    <t>31/7/1983</t>
  </si>
  <si>
    <t>32D/1 Tự Phước</t>
  </si>
  <si>
    <t>thôn Lộc Qúy - Xuân Thọ - Đà Lạt</t>
  </si>
  <si>
    <t>0973343239</t>
  </si>
  <si>
    <t>NGUYỄN TIẾN THÀNH</t>
  </si>
  <si>
    <t>02/01/1996</t>
  </si>
  <si>
    <t>95 tổ 3 thôn Hải Dương</t>
  </si>
  <si>
    <t>01642999925</t>
  </si>
  <si>
    <t>NGUYỄN TRỊNH TÂM ANH</t>
  </si>
  <si>
    <t>16/01/1976</t>
  </si>
  <si>
    <t>Số 01 Đông Hồ</t>
  </si>
  <si>
    <t>02633704887</t>
  </si>
  <si>
    <t>Đức Anh</t>
  </si>
  <si>
    <t>NGUYỄN TUẤN ANH</t>
  </si>
  <si>
    <t>04/12/1973</t>
  </si>
  <si>
    <t>36 Nam Hiệp 2</t>
  </si>
  <si>
    <t>0914924679</t>
  </si>
  <si>
    <t>Tuâấn Anh</t>
  </si>
  <si>
    <t>NGUYỄN VĂN CẢNH</t>
  </si>
  <si>
    <t>01/05/1960</t>
  </si>
  <si>
    <t>0979126553</t>
  </si>
  <si>
    <t>Cảnh Du</t>
  </si>
  <si>
    <t>NGUYỄN VĂN CHÁNH</t>
  </si>
  <si>
    <t>01/01/1968</t>
  </si>
  <si>
    <t>184 Lạc Nghĩa</t>
  </si>
  <si>
    <t>02633640085</t>
  </si>
  <si>
    <t>Chánh Sen</t>
  </si>
  <si>
    <t>NGUYỄN VĂN ĐẠT</t>
  </si>
  <si>
    <t>26/3/1970</t>
  </si>
  <si>
    <t xml:space="preserve">354 Nam Hiệp </t>
  </si>
  <si>
    <t>0918920179</t>
  </si>
  <si>
    <t>Hồng Đạt</t>
  </si>
  <si>
    <t>NGUYỄN VĂN ĐÔNG</t>
  </si>
  <si>
    <t>21/2/1975</t>
  </si>
  <si>
    <t>Sao Mai</t>
  </si>
  <si>
    <t>0975525584</t>
  </si>
  <si>
    <t>Có Danh Nhật</t>
  </si>
  <si>
    <t>NGUYỄN VĂN DƯƠNG</t>
  </si>
  <si>
    <t>03/3/1971</t>
  </si>
  <si>
    <t>0972544234</t>
  </si>
  <si>
    <t>18/3/1970</t>
  </si>
  <si>
    <t>13 Lạc Nghiệp</t>
  </si>
  <si>
    <t>01669460296</t>
  </si>
  <si>
    <t>Quang Ái</t>
  </si>
  <si>
    <t>19/9/1970</t>
  </si>
  <si>
    <t>Sơn La</t>
  </si>
  <si>
    <t>0976351179</t>
  </si>
  <si>
    <t>NGUYỄN VĂN THƯƠNG</t>
  </si>
  <si>
    <t>1973</t>
  </si>
  <si>
    <t>thôn Suối Thông A</t>
  </si>
  <si>
    <t>0942853372</t>
  </si>
  <si>
    <t>Thương Hạ</t>
  </si>
  <si>
    <t>NGUYỄN VĂN TRAI</t>
  </si>
  <si>
    <t>30/9/1968</t>
  </si>
  <si>
    <t>418 Nghĩa Hiệp 1</t>
  </si>
  <si>
    <t>01668882655</t>
  </si>
  <si>
    <t>Trai Xin</t>
  </si>
  <si>
    <t>NGUYỄN VĂN VIỆT</t>
  </si>
  <si>
    <t>24/10/1957</t>
  </si>
  <si>
    <t>340 Hùng Vương - TDP Lạc Thiện 2</t>
  </si>
  <si>
    <t>0918815106</t>
  </si>
  <si>
    <t>ViỆT Oanh</t>
  </si>
  <si>
    <t>NGUYỄN XUÂN CƯỜNG</t>
  </si>
  <si>
    <t>20/5/1971</t>
  </si>
  <si>
    <t>76 tổ 3 Quỳnh Châu Đông</t>
  </si>
  <si>
    <t>0983419443</t>
  </si>
  <si>
    <t xml:space="preserve">PHẠM ANH QUỐC </t>
  </si>
  <si>
    <t>28/03/1972</t>
  </si>
  <si>
    <t>0987780235</t>
  </si>
  <si>
    <t>QuỐC Việt</t>
  </si>
  <si>
    <t>PHẠM ĐÌNH PHÚC</t>
  </si>
  <si>
    <t>20/5/1988</t>
  </si>
  <si>
    <t>159 Nghĩa Hiệp 1</t>
  </si>
  <si>
    <t>0974690698</t>
  </si>
  <si>
    <t>Phúc Trang</t>
  </si>
  <si>
    <t>PHẠM HÀ THIÊN TRANG</t>
  </si>
  <si>
    <t>01/11/1987</t>
  </si>
  <si>
    <t>101 Lạc Sơn</t>
  </si>
  <si>
    <t>0989773058</t>
  </si>
  <si>
    <t>PHẠM NHẤT SINH</t>
  </si>
  <si>
    <t>17/02/1994</t>
  </si>
  <si>
    <t>114 xóm 3 Nghĩa Hiệp 2</t>
  </si>
  <si>
    <t>01656165696</t>
  </si>
  <si>
    <t>PHẠM QUỐC DŨNG</t>
  </si>
  <si>
    <t>28/7/1967</t>
  </si>
  <si>
    <t>0986504642</t>
  </si>
  <si>
    <t>Thúy Lợi</t>
  </si>
  <si>
    <t>PHẠM TÂNG</t>
  </si>
  <si>
    <t>20/3/1996</t>
  </si>
  <si>
    <t>08 thôn Próh Trong</t>
  </si>
  <si>
    <t>01676254019</t>
  </si>
  <si>
    <t>PHẠM THỊ HÒA</t>
  </si>
  <si>
    <t>10/12/1985</t>
  </si>
  <si>
    <t>0967287408</t>
  </si>
  <si>
    <t>PHẠM THỊ KIM LIÊN</t>
  </si>
  <si>
    <t>03/7/1971</t>
  </si>
  <si>
    <t>92 Quảng Hóa</t>
  </si>
  <si>
    <t>0919548931</t>
  </si>
  <si>
    <t>hỒNG Liên</t>
  </si>
  <si>
    <t>PHẠM THỊ PHƯƠNG HÀ</t>
  </si>
  <si>
    <t>23/6/1979</t>
  </si>
  <si>
    <t>69 Nguyễn Văn Linh</t>
  </si>
  <si>
    <t>0902604059</t>
  </si>
  <si>
    <t>Thành LỘC</t>
  </si>
  <si>
    <t>PHẠM THỊ PHƯƠNG HOÀNG</t>
  </si>
  <si>
    <t>25/7/1973</t>
  </si>
  <si>
    <t>391 Nam Hiệp 1</t>
  </si>
  <si>
    <t>Hoàng Niên</t>
  </si>
  <si>
    <t>PHẠM THỊ THU HIỀN</t>
  </si>
  <si>
    <t>28/11/1992</t>
  </si>
  <si>
    <t>0888588214</t>
  </si>
  <si>
    <t>PHẠM THỊ TUYẾT NHUNG</t>
  </si>
  <si>
    <t>15/8/1980</t>
  </si>
  <si>
    <t>68 tổ 4 Quảng Tân</t>
  </si>
  <si>
    <t>02633705562</t>
  </si>
  <si>
    <t>Minh Dược</t>
  </si>
  <si>
    <t>PHẠM VĂN CƯỜNG</t>
  </si>
  <si>
    <t>12/7/1982</t>
  </si>
  <si>
    <t>Xóm 7A - Kim Chính</t>
  </si>
  <si>
    <t>Kim Sơn</t>
  </si>
  <si>
    <t>0961595600</t>
  </si>
  <si>
    <t>PHẠM VĂN TOÀN</t>
  </si>
  <si>
    <t>21/5/1969</t>
  </si>
  <si>
    <t>37 Bà Triệu</t>
  </si>
  <si>
    <t>0918788542</t>
  </si>
  <si>
    <t>Toàn Phượng</t>
  </si>
  <si>
    <t>PHẠM XUÂN LẠC</t>
  </si>
  <si>
    <t>27/4/1968</t>
  </si>
  <si>
    <t>125 đường số 4</t>
  </si>
  <si>
    <t>Quảng Hiệp - Quảng Lập</t>
  </si>
  <si>
    <t>0977291759</t>
  </si>
  <si>
    <t>Mai Lạc</t>
  </si>
  <si>
    <t>PHAN HIỀN VŨ</t>
  </si>
  <si>
    <t>22/6/1959</t>
  </si>
  <si>
    <t>Trường Xuân</t>
  </si>
  <si>
    <t>0976353517</t>
  </si>
  <si>
    <t>PHAN MINH KHẢI</t>
  </si>
  <si>
    <t>07/8/1984</t>
  </si>
  <si>
    <t>Suối thông B1</t>
  </si>
  <si>
    <t>02633705041</t>
  </si>
  <si>
    <t>Yến Khải</t>
  </si>
  <si>
    <t>PHAN THANH HUYỀN</t>
  </si>
  <si>
    <t>16/02/1966</t>
  </si>
  <si>
    <t>53 Tân Lập</t>
  </si>
  <si>
    <t>0919240662</t>
  </si>
  <si>
    <t>Nữ Huyền</t>
  </si>
  <si>
    <t>PHAN THỊ BẢO NAM</t>
  </si>
  <si>
    <t>26/8/1986</t>
  </si>
  <si>
    <t>Thái Nguyên</t>
  </si>
  <si>
    <t>Diom A</t>
  </si>
  <si>
    <t>01644078444</t>
  </si>
  <si>
    <t>Thức</t>
  </si>
  <si>
    <t>PHẠM THỊ MINH THẢO</t>
  </si>
  <si>
    <t>01/02/1990</t>
  </si>
  <si>
    <t>03 Xuân Diệu - Thạnh Hòa</t>
  </si>
  <si>
    <t>0985745110</t>
  </si>
  <si>
    <t>Minh Thảo</t>
  </si>
  <si>
    <t>PHAN THÙY AN</t>
  </si>
  <si>
    <t>66 Nguyễn Văn Linh</t>
  </si>
  <si>
    <t>01647833283</t>
  </si>
  <si>
    <t>An Nhi</t>
  </si>
  <si>
    <t>PHAN VĂN TIẾN</t>
  </si>
  <si>
    <t>21/11/1996</t>
  </si>
  <si>
    <t>103 Lạc Lâm Làng</t>
  </si>
  <si>
    <t>01682825868</t>
  </si>
  <si>
    <t>Tiến Đạt</t>
  </si>
  <si>
    <t>PHÍ THỊ YẾN THANH</t>
  </si>
  <si>
    <t>12/02/1990</t>
  </si>
  <si>
    <t>TDP Hòa Bình</t>
  </si>
  <si>
    <t>0989760122</t>
  </si>
  <si>
    <t>Yến Thanh</t>
  </si>
  <si>
    <t>PHÒNG MINH HẢI</t>
  </si>
  <si>
    <t>03/10/1998</t>
  </si>
  <si>
    <t>174/2 Trường Xuân 1</t>
  </si>
  <si>
    <t>0961715617</t>
  </si>
  <si>
    <t>PHÚN CHẤN THANH</t>
  </si>
  <si>
    <t>18/8/1980</t>
  </si>
  <si>
    <t>Lạc Thiện 2</t>
  </si>
  <si>
    <t>0911535279</t>
  </si>
  <si>
    <t>Thanh</t>
  </si>
  <si>
    <t>PHÙNG THỊ HỒNG</t>
  </si>
  <si>
    <t>05/6/1957</t>
  </si>
  <si>
    <t>01623575202</t>
  </si>
  <si>
    <t>THÁI VĂN QUANG</t>
  </si>
  <si>
    <t>15/12/1970</t>
  </si>
  <si>
    <t>13/2 Lãnh Địa Đức Bà</t>
  </si>
  <si>
    <t>199 thôn 1 - Đạ Ròn - Đơn Dương</t>
  </si>
  <si>
    <t>02633847906</t>
  </si>
  <si>
    <t>Quang Lê</t>
  </si>
  <si>
    <t>THIỀU MINH</t>
  </si>
  <si>
    <t>01/01/1971</t>
  </si>
  <si>
    <t>thôn Kinh Tế Mới - Châu Sơn</t>
  </si>
  <si>
    <t>0919574447</t>
  </si>
  <si>
    <t>Minh Dương</t>
  </si>
  <si>
    <t>TOUNEH NAI PHƯỢNG</t>
  </si>
  <si>
    <t>16/7/1972</t>
  </si>
  <si>
    <t>52 tổ 84 - Diom A</t>
  </si>
  <si>
    <t>0979666224</t>
  </si>
  <si>
    <t>TOUNEH THỨC</t>
  </si>
  <si>
    <t>10/7/1985</t>
  </si>
  <si>
    <t>0938355758</t>
  </si>
  <si>
    <t>TRẦN CHIẾN</t>
  </si>
  <si>
    <t>05/10/1968</t>
  </si>
  <si>
    <t>0987292963</t>
  </si>
  <si>
    <t>Chiến Đạo</t>
  </si>
  <si>
    <t>05/9/1989</t>
  </si>
  <si>
    <t>06 xóm 1 Nghĩa Hiệp 2</t>
  </si>
  <si>
    <t>0974326689</t>
  </si>
  <si>
    <t>Phúc Đào</t>
  </si>
  <si>
    <t>TRẦN KHẢI HUY</t>
  </si>
  <si>
    <t>29/7/1986</t>
  </si>
  <si>
    <t>Lạc Nghĩa</t>
  </si>
  <si>
    <t>Ka Đê - Ka Đơn</t>
  </si>
  <si>
    <t>01686246678</t>
  </si>
  <si>
    <t>Huy Hà</t>
  </si>
  <si>
    <t>TRẦN MINH TRÍ</t>
  </si>
  <si>
    <t>13/01/1984</t>
  </si>
  <si>
    <t>07 Nghĩa Hiệp 2</t>
  </si>
  <si>
    <t>0984656879</t>
  </si>
  <si>
    <t>Khoa Thời</t>
  </si>
  <si>
    <t>TRẦN NGỌC ĐÔNG</t>
  </si>
  <si>
    <t>12/6/1980</t>
  </si>
  <si>
    <t>114 Nam Hiệp 2</t>
  </si>
  <si>
    <t>0919666214</t>
  </si>
  <si>
    <t>TRẦN NGỌC DŨNG</t>
  </si>
  <si>
    <t>16/12/1987</t>
  </si>
  <si>
    <t xml:space="preserve">054/2 Xuân Sơn </t>
  </si>
  <si>
    <t>02633998800</t>
  </si>
  <si>
    <t>TRẦN NGỌC THUYỂN</t>
  </si>
  <si>
    <t>0915846101</t>
  </si>
  <si>
    <t>TRẦN QUỐC THỊNH</t>
  </si>
  <si>
    <t>12/3/1990</t>
  </si>
  <si>
    <t>600/2-4 Nghĩa Lập 5</t>
  </si>
  <si>
    <t>01695043445</t>
  </si>
  <si>
    <t>Duyên Thịnh</t>
  </si>
  <si>
    <t>TRẦN SINH THẮNG</t>
  </si>
  <si>
    <t>16/10/1998</t>
  </si>
  <si>
    <t>01673554025</t>
  </si>
  <si>
    <t>19/3/1989</t>
  </si>
  <si>
    <t>TRẦN THỊ BÍCH HIỀN</t>
  </si>
  <si>
    <t>18/9/1980</t>
  </si>
  <si>
    <t>0979977098</t>
  </si>
  <si>
    <t>Hưng Thịnh</t>
  </si>
  <si>
    <t>TRẦN THỊ BÍCH VY</t>
  </si>
  <si>
    <t>0974694439</t>
  </si>
  <si>
    <t>Lam Tuyển</t>
  </si>
  <si>
    <t>TRẦN THỊ MƠ</t>
  </si>
  <si>
    <t>09/06/1982</t>
  </si>
  <si>
    <t>0948988779</t>
  </si>
  <si>
    <t>Vân Qủa</t>
  </si>
  <si>
    <t>TRẦN THỊ NGỌC YẾN</t>
  </si>
  <si>
    <t>06/9/1998</t>
  </si>
  <si>
    <t>134 Sao Mai</t>
  </si>
  <si>
    <t>0918510875</t>
  </si>
  <si>
    <t>NGUYỄN THỊ HỒNG HUỆ</t>
  </si>
  <si>
    <t>19/02/1967</t>
  </si>
  <si>
    <t>0974321343</t>
  </si>
  <si>
    <t>Huệ Khang</t>
  </si>
  <si>
    <t>TRẦN THỊ THU HÀ</t>
  </si>
  <si>
    <t>192 Quảng Thuận</t>
  </si>
  <si>
    <t>0987291858</t>
  </si>
  <si>
    <t>Tuân Hà</t>
  </si>
  <si>
    <t>TRẦN THỊ TƯỜNG VY</t>
  </si>
  <si>
    <t>09/4/1990</t>
  </si>
  <si>
    <t>40 Khe Sanh</t>
  </si>
  <si>
    <t>152 Lạc Xuân 2 - Lạc Xuân</t>
  </si>
  <si>
    <t>0967773307</t>
  </si>
  <si>
    <t>Bảo Quỳnh</t>
  </si>
  <si>
    <t>TRẦN THIỆN THANH</t>
  </si>
  <si>
    <t>15/9/1984</t>
  </si>
  <si>
    <t>98 Suối Thông B1</t>
  </si>
  <si>
    <t>0985395081</t>
  </si>
  <si>
    <t>Thiện thanh</t>
  </si>
  <si>
    <t>TRẦN THỊ THẢO SƯƠNG</t>
  </si>
  <si>
    <t>18/11/1992</t>
  </si>
  <si>
    <t>170 Suối thông B1</t>
  </si>
  <si>
    <t>01645722399</t>
  </si>
  <si>
    <t>Quốc Học</t>
  </si>
  <si>
    <t>TRỊNH CÔNG TUẤN</t>
  </si>
  <si>
    <t>14/5/1994</t>
  </si>
  <si>
    <t>373 Nam Hiệp 1</t>
  </si>
  <si>
    <t>01683004002</t>
  </si>
  <si>
    <t>Tùng Khương</t>
  </si>
  <si>
    <t>TRỊNH THỊ HẠNH</t>
  </si>
  <si>
    <t>1962</t>
  </si>
  <si>
    <t>01698275871</t>
  </si>
  <si>
    <t>Dũng Hạnh</t>
  </si>
  <si>
    <t>TRỊNH THỊ PHƯƠNG TRANG</t>
  </si>
  <si>
    <t>25/4/1975</t>
  </si>
  <si>
    <t>TRƯƠNG QUANG SỸ</t>
  </si>
  <si>
    <t>25/6/1976</t>
  </si>
  <si>
    <t>73 Lạc Thạnh</t>
  </si>
  <si>
    <t>0977171899</t>
  </si>
  <si>
    <t>Sỹ Thủy</t>
  </si>
  <si>
    <t>TRƯƠNG THỊ ÁNH TUYẾT</t>
  </si>
  <si>
    <t>04/6/1975</t>
  </si>
  <si>
    <t>Nghĩa Hiệp 2</t>
  </si>
  <si>
    <t>0986261612</t>
  </si>
  <si>
    <t>Tuyến Tuyết</t>
  </si>
  <si>
    <t>VÕ VĂN HOÀNG</t>
  </si>
  <si>
    <t>29/5/1978</t>
  </si>
  <si>
    <t>Phú Thuận 3</t>
  </si>
  <si>
    <t>01649983201</t>
  </si>
  <si>
    <t>VÕ QUANG TRỰC</t>
  </si>
  <si>
    <t>01/01/1983</t>
  </si>
  <si>
    <t>72 A xóm 2 Nghĩa Hiệp 1</t>
  </si>
  <si>
    <t>0986995195</t>
  </si>
  <si>
    <t>VŨ THỊ BÍCH VÂN</t>
  </si>
  <si>
    <t>24/8/1977</t>
  </si>
  <si>
    <t>Chu Văn An -Nghĩa Lập 2</t>
  </si>
  <si>
    <t>0982420446</t>
  </si>
  <si>
    <t>VŨ THỊ HOÀNG DINH</t>
  </si>
  <si>
    <t>25/10/1974</t>
  </si>
  <si>
    <t xml:space="preserve"> Nam Hiệp 1</t>
  </si>
  <si>
    <t>Dinh Có</t>
  </si>
  <si>
    <t>VY THỊ CHINH</t>
  </si>
  <si>
    <t>24/6/1988</t>
  </si>
  <si>
    <t>Tổ 50</t>
  </si>
  <si>
    <t>VY VĂN ÂU</t>
  </si>
  <si>
    <t>09/3/1991</t>
  </si>
  <si>
    <t>Quảng Tân - Quảng Lập - Đơn Dươg</t>
  </si>
  <si>
    <t>YA NGỌC</t>
  </si>
  <si>
    <t>08/9/1989</t>
  </si>
  <si>
    <t>41 xóm 2 thôn Ka Đô Mới 1</t>
  </si>
  <si>
    <t>01664713968</t>
  </si>
  <si>
    <t>YA TÂN</t>
  </si>
  <si>
    <t>09/12/1989</t>
  </si>
  <si>
    <t>27 xóm 2 Ka Đô mới 1</t>
  </si>
  <si>
    <t>225 Trần Hưng Đạo -Q 1  - TP HCM</t>
  </si>
  <si>
    <t>0967755741</t>
  </si>
  <si>
    <t>Ya Tân</t>
  </si>
  <si>
    <t>TRẦN VĂN TÚ</t>
  </si>
  <si>
    <t>14/6/1997</t>
  </si>
  <si>
    <t>61 Hòa Nam</t>
  </si>
  <si>
    <t>0975648837</t>
  </si>
  <si>
    <t>ĐẶNG THỊ HỒNG NHUNG</t>
  </si>
  <si>
    <t>25/02/1982</t>
  </si>
  <si>
    <t>23/13 Thái Phiên</t>
  </si>
  <si>
    <t>0943126065</t>
  </si>
  <si>
    <t>TRẦN THỊ LIÊN HOA</t>
  </si>
  <si>
    <t>06/4/1968</t>
  </si>
  <si>
    <t>02 Trần Qúy Cáp</t>
  </si>
  <si>
    <t>0913698964</t>
  </si>
  <si>
    <t>Hoa T</t>
  </si>
  <si>
    <t>PHẠM THỊ CÚC</t>
  </si>
  <si>
    <t>36 Lạc Nghĩa</t>
  </si>
  <si>
    <t>0973535357</t>
  </si>
  <si>
    <t>Cúc Thân</t>
  </si>
  <si>
    <t>NGUYỄN THỊ THU THẢO</t>
  </si>
  <si>
    <t>17/9/1974</t>
  </si>
  <si>
    <t>326 A - Labouye A</t>
  </si>
  <si>
    <t>0983752864</t>
  </si>
  <si>
    <t>Thanh Hải</t>
  </si>
  <si>
    <t>NGUYỄN VĂN MAI</t>
  </si>
  <si>
    <t>23/5/1960</t>
  </si>
  <si>
    <t>0962841399</t>
  </si>
  <si>
    <t>HTX Đạ Đờn</t>
  </si>
  <si>
    <t>TRỊNH CAO NGUYÊN</t>
  </si>
  <si>
    <t>13/10/1989</t>
  </si>
  <si>
    <t>xóm 1 thôn 2</t>
  </si>
  <si>
    <t>02633783679</t>
  </si>
  <si>
    <t>Thế Thủy</t>
  </si>
  <si>
    <t>HOÀNG MỸ LỆ</t>
  </si>
  <si>
    <t>04/01/1969</t>
  </si>
  <si>
    <t>thôn 4</t>
  </si>
  <si>
    <t>01294850199</t>
  </si>
  <si>
    <t>Lệ Tường</t>
  </si>
  <si>
    <t>TÔ THỊ TY</t>
  </si>
  <si>
    <t>10/04/1968</t>
  </si>
  <si>
    <t>số 62 thôn 3</t>
  </si>
  <si>
    <t>02633851142</t>
  </si>
  <si>
    <t>Huy Hoàng</t>
  </si>
  <si>
    <t>HOÀNG BÙI DUY HÒA</t>
  </si>
  <si>
    <t>02/01/1993</t>
  </si>
  <si>
    <t>0963925842</t>
  </si>
  <si>
    <t>NGUYỄN PHÚ KHOA</t>
  </si>
  <si>
    <t>25/8/1961</t>
  </si>
  <si>
    <t>0978845965</t>
  </si>
  <si>
    <t>Khoa Hồng</t>
  </si>
  <si>
    <t>VI THỊ YẾN</t>
  </si>
  <si>
    <t>08/4/1998</t>
  </si>
  <si>
    <t>0962260559</t>
  </si>
  <si>
    <t>TRẦN DUY CHÂU</t>
  </si>
  <si>
    <t>04/02/1970</t>
  </si>
  <si>
    <t>Lâm Bô</t>
  </si>
  <si>
    <t>01692586641</t>
  </si>
  <si>
    <t>Hoa Châu</t>
  </si>
  <si>
    <t>ĐOÀN VĂN SANG</t>
  </si>
  <si>
    <t>06/12/1972</t>
  </si>
  <si>
    <t>0985073440</t>
  </si>
  <si>
    <t>Sang Lợi</t>
  </si>
  <si>
    <t>ĐỖ VĂN DŨNG</t>
  </si>
  <si>
    <t>10/12/1966</t>
  </si>
  <si>
    <t>58 Đar Măng</t>
  </si>
  <si>
    <t>0919074910</t>
  </si>
  <si>
    <t>Dũng</t>
  </si>
  <si>
    <t>NGUYỄN BÁ TUẤT</t>
  </si>
  <si>
    <t>16/02/1994</t>
  </si>
  <si>
    <t>;01674974352</t>
  </si>
  <si>
    <t>Nguyễn Thuần</t>
  </si>
  <si>
    <t>ĐẶNG THỊ KIM HIÊN</t>
  </si>
  <si>
    <t>05/11/1967</t>
  </si>
  <si>
    <t>167 Tân Lâm</t>
  </si>
  <si>
    <t>01688629869</t>
  </si>
  <si>
    <t>Tiến Thành</t>
  </si>
  <si>
    <t>VÕ QUỐC HUY</t>
  </si>
  <si>
    <t>01/7/1990</t>
  </si>
  <si>
    <t>62 thôn 3</t>
  </si>
  <si>
    <t>0943174097</t>
  </si>
  <si>
    <t>PHAN NGUYỄN VIỆT</t>
  </si>
  <si>
    <t>12/7/1992</t>
  </si>
  <si>
    <t>Khu phố Văn Tân</t>
  </si>
  <si>
    <t>thôn Rteng 2 - phú sơn - lâm hà</t>
  </si>
  <si>
    <t>0981079179</t>
  </si>
  <si>
    <t>ĐẶNG ĐỨC HUẤN</t>
  </si>
  <si>
    <t>12/5/1982</t>
  </si>
  <si>
    <t>thôn 11 Tân Thanh</t>
  </si>
  <si>
    <t>TRẦN THỊ THƯƠNG</t>
  </si>
  <si>
    <t>25/12/1960</t>
  </si>
  <si>
    <t>0982550299</t>
  </si>
  <si>
    <t>Trúc Thao</t>
  </si>
  <si>
    <t>TÔ THỊ ÚT</t>
  </si>
  <si>
    <t>30/01/1979</t>
  </si>
  <si>
    <t>01667602989</t>
  </si>
  <si>
    <t>NGUYỄN QUANG VINH</t>
  </si>
  <si>
    <t>thôn Bằng Tiên 2</t>
  </si>
  <si>
    <t>Vinh Thùy</t>
  </si>
  <si>
    <t>BÙI THỊ THÚY OANH</t>
  </si>
  <si>
    <t>07/07/1967</t>
  </si>
  <si>
    <t>'02633688020</t>
  </si>
  <si>
    <t>Oanh Thắng</t>
  </si>
  <si>
    <t>NGUYỄN ĐỨC VĂN</t>
  </si>
  <si>
    <t>02/04/1977</t>
  </si>
  <si>
    <t>01699847789</t>
  </si>
  <si>
    <t>Đức Văn</t>
  </si>
  <si>
    <t>PHẠM THỊ THU HƯƠNG</t>
  </si>
  <si>
    <t>12/12/1985</t>
  </si>
  <si>
    <t>BÙI VĂN THẢN</t>
  </si>
  <si>
    <t>10/3/1966</t>
  </si>
  <si>
    <t>0974277333</t>
  </si>
  <si>
    <t>Tho Thản</t>
  </si>
  <si>
    <t>BẠCH THỊ DƯỢC</t>
  </si>
  <si>
    <t>12/01/1966</t>
  </si>
  <si>
    <t>thôn 1</t>
  </si>
  <si>
    <t>01667909677</t>
  </si>
  <si>
    <t>NGUYỄN NGỌC THẢO NGUYÊN</t>
  </si>
  <si>
    <t>18/3/1999</t>
  </si>
  <si>
    <t>0914525213</t>
  </si>
  <si>
    <t>NGUYỄN THỊ TRÂM ANH</t>
  </si>
  <si>
    <t>29/5/1976</t>
  </si>
  <si>
    <t>số 1 Quốc lộ 27 Ngọc Sơn</t>
  </si>
  <si>
    <t>0983300400</t>
  </si>
  <si>
    <t>Quỳnh Giao</t>
  </si>
  <si>
    <t>DOÃN THỊ HUỆ</t>
  </si>
  <si>
    <t>11/01/1966</t>
  </si>
  <si>
    <t>0978126289</t>
  </si>
  <si>
    <t>Liên Quyết</t>
  </si>
  <si>
    <t>LÊ THỊ TÁM</t>
  </si>
  <si>
    <t>18/9/1960</t>
  </si>
  <si>
    <t>0918719265</t>
  </si>
  <si>
    <t>tHẮNG tÁM</t>
  </si>
  <si>
    <t>PHẠM THANH BÌNH</t>
  </si>
  <si>
    <t>1954</t>
  </si>
  <si>
    <t>0238722555</t>
  </si>
  <si>
    <t>Bình Phượng</t>
  </si>
  <si>
    <t>TRẦN QUỐC HỘI</t>
  </si>
  <si>
    <t>12/12/1947</t>
  </si>
  <si>
    <t xml:space="preserve">13 Tiên Phong </t>
  </si>
  <si>
    <t>0982044742</t>
  </si>
  <si>
    <t>Quốc Hồng</t>
  </si>
  <si>
    <t>NGUYỄN VĂN LONG</t>
  </si>
  <si>
    <t>01/02/1955</t>
  </si>
  <si>
    <t>806 Bồ Liên</t>
  </si>
  <si>
    <t>02633850812</t>
  </si>
  <si>
    <t>Lâm hà</t>
  </si>
  <si>
    <t>TẠ THỊ LUYỆN</t>
  </si>
  <si>
    <t>10/02/1983</t>
  </si>
  <si>
    <t>Hà Tây</t>
  </si>
  <si>
    <t>0984102603</t>
  </si>
  <si>
    <t>Công Thương</t>
  </si>
  <si>
    <t>VŨ THỊ HUYỀN</t>
  </si>
  <si>
    <t>20/11/1974</t>
  </si>
  <si>
    <t>0983537097</t>
  </si>
  <si>
    <t>LÊ THỊ OANH</t>
  </si>
  <si>
    <t>06/11/1976</t>
  </si>
  <si>
    <t>01664352063</t>
  </si>
  <si>
    <t>Oanh Dự</t>
  </si>
  <si>
    <t>NGUYỄN THỊ KIM LOAN</t>
  </si>
  <si>
    <t>1961</t>
  </si>
  <si>
    <t>75 Ngọc Sơn</t>
  </si>
  <si>
    <t>0914300805</t>
  </si>
  <si>
    <t>nGỌC lOAN</t>
  </si>
  <si>
    <t>ĐẶNG THỊ HÀ</t>
  </si>
  <si>
    <t>05/08/1972</t>
  </si>
  <si>
    <t>Quảng Bằng</t>
  </si>
  <si>
    <t>01636353345</t>
  </si>
  <si>
    <t>Thân Hà</t>
  </si>
  <si>
    <t>NGUYỄN XUÂN TRƯỜNG</t>
  </si>
  <si>
    <t>1966</t>
  </si>
  <si>
    <t>0979231898</t>
  </si>
  <si>
    <t>hƯƠNG tRƯỜNG</t>
  </si>
  <si>
    <t>NGUYỄN VĂN ĐỨC</t>
  </si>
  <si>
    <t>11/10/1992</t>
  </si>
  <si>
    <t>0978676323</t>
  </si>
  <si>
    <t>Anh Đức</t>
  </si>
  <si>
    <t>NGUYỄN THỊ LAN</t>
  </si>
  <si>
    <t>169 Tân Lâm</t>
  </si>
  <si>
    <t>01652692034</t>
  </si>
  <si>
    <t>CAO THỊ HẢI</t>
  </si>
  <si>
    <t>07/8/1960</t>
  </si>
  <si>
    <t>40 Yên Bình</t>
  </si>
  <si>
    <t>02633850346</t>
  </si>
  <si>
    <t>NGUYỄN ĐĂNG HÓA</t>
  </si>
  <si>
    <t>24/12/1960</t>
  </si>
  <si>
    <t>05 đường Điện Biên Phủ - TDP Trưng Vương</t>
  </si>
  <si>
    <t>01685518088</t>
  </si>
  <si>
    <t>hÓA nỤ</t>
  </si>
  <si>
    <t>ĐIÊU THỊ BÍCH THỦY</t>
  </si>
  <si>
    <t>Lai Châu</t>
  </si>
  <si>
    <t>62 Tân Tiến</t>
  </si>
  <si>
    <t>02633850534</t>
  </si>
  <si>
    <t>ĐÀO QUANG MINH</t>
  </si>
  <si>
    <t>14/05/1989</t>
  </si>
  <si>
    <t>Phúc Thạnh</t>
  </si>
  <si>
    <t>0979739002</t>
  </si>
  <si>
    <t>Năm Mão</t>
  </si>
  <si>
    <t>DƯƠNG VĂN DUYÊN</t>
  </si>
  <si>
    <t>24/10/1978</t>
  </si>
  <si>
    <t>0962252679</t>
  </si>
  <si>
    <t>Duyên Linh</t>
  </si>
  <si>
    <t>BÙI MINH HOÀNG</t>
  </si>
  <si>
    <t>19/8/1995</t>
  </si>
  <si>
    <t>số 4 Liên Hà 2</t>
  </si>
  <si>
    <t>0975496886</t>
  </si>
  <si>
    <t>Hậu Viết</t>
  </si>
  <si>
    <t>NGUYỄN VĂN THÂN</t>
  </si>
  <si>
    <t>02/7/1992</t>
  </si>
  <si>
    <t>0977676543</t>
  </si>
  <si>
    <t>Dũng Loan</t>
  </si>
  <si>
    <t>VÕ ANH TUẤN</t>
  </si>
  <si>
    <t>26/3/1988</t>
  </si>
  <si>
    <t>0949526388</t>
  </si>
  <si>
    <t>Tuấn Phương</t>
  </si>
  <si>
    <t>NGUYỄN NGỌC THANH</t>
  </si>
  <si>
    <t>22/02/1993</t>
  </si>
  <si>
    <t>0971539789</t>
  </si>
  <si>
    <t>Tuyên Phấn</t>
  </si>
  <si>
    <t>NGUYỄN THU HƯƠNG</t>
  </si>
  <si>
    <t>25/6/1977</t>
  </si>
  <si>
    <t>thôn 2A Vân Khánh</t>
  </si>
  <si>
    <t>01684388638</t>
  </si>
  <si>
    <t>Thủy Hương</t>
  </si>
  <si>
    <t>TRẦN THỊ BÍCH PHƯỢNG</t>
  </si>
  <si>
    <t>20/11/1976</t>
  </si>
  <si>
    <t>Vĩnh Phúc</t>
  </si>
  <si>
    <t>0987950425</t>
  </si>
  <si>
    <t>NHỮ THỊ HÀ</t>
  </si>
  <si>
    <t>28/6/1984</t>
  </si>
  <si>
    <t>thôn 2</t>
  </si>
  <si>
    <t>0972186986</t>
  </si>
  <si>
    <t>Hồng Hà</t>
  </si>
  <si>
    <t>KIỀU CAO KHÁNH</t>
  </si>
  <si>
    <t>05/3/1984</t>
  </si>
  <si>
    <t>0907596667</t>
  </si>
  <si>
    <t>Phương Nguyên</t>
  </si>
  <si>
    <t>NGUYỄN THỊ SÍNH</t>
  </si>
  <si>
    <t>30/12/1970</t>
  </si>
  <si>
    <t>0982854341</t>
  </si>
  <si>
    <t>Thành Sính</t>
  </si>
  <si>
    <t>NGUYỄN THỊ ÁNH</t>
  </si>
  <si>
    <t>07/6/1991</t>
  </si>
  <si>
    <t>01664703990</t>
  </si>
  <si>
    <t>NGUYỄN VĂN TOÀN</t>
  </si>
  <si>
    <t>Từ Liêm 1</t>
  </si>
  <si>
    <t>0975393724</t>
  </si>
  <si>
    <t>Toàn Vũ</t>
  </si>
  <si>
    <t>VŨ THỊ CẨM VÂN</t>
  </si>
  <si>
    <t>05/12/1966</t>
  </si>
  <si>
    <t xml:space="preserve">Tân Lộc </t>
  </si>
  <si>
    <t>01694722462</t>
  </si>
  <si>
    <t>vân</t>
  </si>
  <si>
    <t>NGUYỄN HỮU VINH</t>
  </si>
  <si>
    <t>29/11/1954</t>
  </si>
  <si>
    <t>số 91 KP Hòa Lạc</t>
  </si>
  <si>
    <t>0983850741</t>
  </si>
  <si>
    <t>vINH sƯƠNG</t>
  </si>
  <si>
    <t>NGUYỄN HOÀNG MINH TUẤN</t>
  </si>
  <si>
    <t>02/01/1984</t>
  </si>
  <si>
    <t>thôn 5</t>
  </si>
  <si>
    <t>0909388119</t>
  </si>
  <si>
    <t>NGUYỄN THỊ LY NA</t>
  </si>
  <si>
    <t>20/10/1983</t>
  </si>
  <si>
    <t>BÙI THỊ HIỀN</t>
  </si>
  <si>
    <t>04/11/1980</t>
  </si>
  <si>
    <t>0963897733</t>
  </si>
  <si>
    <t>Hướng Hiền</t>
  </si>
  <si>
    <t>PHẠM THỊ KIM ÁNH</t>
  </si>
  <si>
    <t>20/02/1993</t>
  </si>
  <si>
    <t>01627797697</t>
  </si>
  <si>
    <t>NGUYỄN ĐỨC QUANG</t>
  </si>
  <si>
    <t>13/3/1962</t>
  </si>
  <si>
    <t>số 7 Liên Kết</t>
  </si>
  <si>
    <t>09860045885</t>
  </si>
  <si>
    <t>Quang Thơm</t>
  </si>
  <si>
    <t>NGUYỄN THỊ THANH LIỄU</t>
  </si>
  <si>
    <t>18/9/1984</t>
  </si>
  <si>
    <t>xóm Tân Thượng 1 - thôn Sình Công</t>
  </si>
  <si>
    <t>0946816577</t>
  </si>
  <si>
    <t>Văn Ngữ</t>
  </si>
  <si>
    <t>NGUYỄN THỊ NỤ</t>
  </si>
  <si>
    <t>13/02/1990</t>
  </si>
  <si>
    <t>0977372289</t>
  </si>
  <si>
    <t>VŨ TRỌNG NHÃ</t>
  </si>
  <si>
    <t>25/09/1989</t>
  </si>
  <si>
    <t>104 Tân Lập</t>
  </si>
  <si>
    <t>01234015012</t>
  </si>
  <si>
    <t>BÙI XUÂN TUẤN</t>
  </si>
  <si>
    <t>13/08/1990</t>
  </si>
  <si>
    <t>178 thôn 5</t>
  </si>
  <si>
    <t>0988444297</t>
  </si>
  <si>
    <t>Tuấn</t>
  </si>
  <si>
    <t>NGUYỄN VĂN ÂN</t>
  </si>
  <si>
    <t>01/11/1963</t>
  </si>
  <si>
    <t xml:space="preserve">Thống Nhất </t>
  </si>
  <si>
    <t>0979107613</t>
  </si>
  <si>
    <t>ân Long</t>
  </si>
  <si>
    <t>HUỲNH NHƯ HÙNG</t>
  </si>
  <si>
    <t>09/11/1964</t>
  </si>
  <si>
    <t>09 TDP Pốt Pe</t>
  </si>
  <si>
    <t>0978696530</t>
  </si>
  <si>
    <t>Hùng Văn</t>
  </si>
  <si>
    <t>LÊ THỊ LỆ TUYỀN</t>
  </si>
  <si>
    <t>30/6/1974</t>
  </si>
  <si>
    <t>86 Khu phố Gia Thạnh</t>
  </si>
  <si>
    <t>0984966104</t>
  </si>
  <si>
    <t>Tuyền</t>
  </si>
  <si>
    <t>VÕ THỊ NHÀN</t>
  </si>
  <si>
    <t>156 thôn Ba Cản</t>
  </si>
  <si>
    <t>0984432151</t>
  </si>
  <si>
    <t>Khiêm Nhàn</t>
  </si>
  <si>
    <t>ĐỖ VĂN THUẦN</t>
  </si>
  <si>
    <t>04/5/1973</t>
  </si>
  <si>
    <t>0986498197</t>
  </si>
  <si>
    <t>Thuần Thông</t>
  </si>
  <si>
    <t>LÊ NGỌC VĂN</t>
  </si>
  <si>
    <t>08/7/1965</t>
  </si>
  <si>
    <t>126 thôn 5</t>
  </si>
  <si>
    <t>0918595460</t>
  </si>
  <si>
    <t>Văn Luận</t>
  </si>
  <si>
    <t>ĐỖ THỊ NGỌC TUYẾT</t>
  </si>
  <si>
    <t>24/10/1963</t>
  </si>
  <si>
    <t>336 Hùng Vương</t>
  </si>
  <si>
    <t>0918807023</t>
  </si>
  <si>
    <t>Quang Tuyết Khang</t>
  </si>
  <si>
    <t>VŨ TỪ QUANG</t>
  </si>
  <si>
    <t>15/9/1964</t>
  </si>
  <si>
    <t>12/9/1996</t>
  </si>
  <si>
    <t>An Lạc</t>
  </si>
  <si>
    <t>01634662154</t>
  </si>
  <si>
    <t>hOÀNG lÂM</t>
  </si>
  <si>
    <t>NGUYỄN THỊ NHUNG</t>
  </si>
  <si>
    <t>20/5/1960</t>
  </si>
  <si>
    <t>0945854665</t>
  </si>
  <si>
    <t>Trung Nhung</t>
  </si>
  <si>
    <t>VI VĂN TOÀN</t>
  </si>
  <si>
    <t>27/4/1983</t>
  </si>
  <si>
    <t>01667608206</t>
  </si>
  <si>
    <t>Toàn Ánh</t>
  </si>
  <si>
    <t>ĐỖ VIẾT MIN</t>
  </si>
  <si>
    <t>20/7/1995</t>
  </si>
  <si>
    <t>01683433407</t>
  </si>
  <si>
    <t>Viết Na 2</t>
  </si>
  <si>
    <t>07/4/1965</t>
  </si>
  <si>
    <t>0977388188</t>
  </si>
  <si>
    <t>Huệ Bàng</t>
  </si>
  <si>
    <t>NGUYỄN THỊ ÁNH THÙY</t>
  </si>
  <si>
    <t>27/06/1994</t>
  </si>
  <si>
    <t>NGUYỄN HỮU PHÚC</t>
  </si>
  <si>
    <t>05/8/1974</t>
  </si>
  <si>
    <t>Phúc Tín</t>
  </si>
  <si>
    <t>01688219478</t>
  </si>
  <si>
    <t>Phúc Khánh</t>
  </si>
  <si>
    <t>PHẠM THỊ HỒNG MẾN</t>
  </si>
  <si>
    <t>17/02/1972</t>
  </si>
  <si>
    <t>0963827087</t>
  </si>
  <si>
    <t>Quốc Việt</t>
  </si>
  <si>
    <t>NGUYỄN CHÍ HIẾU</t>
  </si>
  <si>
    <t>23/8/1967</t>
  </si>
  <si>
    <t>Quang Trung 1</t>
  </si>
  <si>
    <t>0982852355</t>
  </si>
  <si>
    <t>Tâm Tín Thành</t>
  </si>
  <si>
    <t>TRỊNH THỊ DUYỀN</t>
  </si>
  <si>
    <t>02/8/1967</t>
  </si>
  <si>
    <t>thôn 3</t>
  </si>
  <si>
    <t>0985432120</t>
  </si>
  <si>
    <t>Thanh Sơn</t>
  </si>
  <si>
    <t>TRẦN THANH SƠN</t>
  </si>
  <si>
    <t>11/08/1972</t>
  </si>
  <si>
    <t>NGUYỄN MINH HOÀNG</t>
  </si>
  <si>
    <t>07/10/1989</t>
  </si>
  <si>
    <t>số 110 Quang Trung 1</t>
  </si>
  <si>
    <t>0968297390</t>
  </si>
  <si>
    <t>NGUYỄN QUANG DUẨN</t>
  </si>
  <si>
    <t>01/01/1987</t>
  </si>
  <si>
    <t>Khu phố Đông Anh 1</t>
  </si>
  <si>
    <t>01674653102</t>
  </si>
  <si>
    <t>Thắng Tâm</t>
  </si>
  <si>
    <t>HỒ THỊ MỸ LINH</t>
  </si>
  <si>
    <t>12/12/1980</t>
  </si>
  <si>
    <t>0988271592</t>
  </si>
  <si>
    <t>Vinh Ty</t>
  </si>
  <si>
    <t>NGUYỄN PHƯỚC LỘC</t>
  </si>
  <si>
    <t>01/02/1982</t>
  </si>
  <si>
    <t>hẻm 75 Hùng Vương</t>
  </si>
  <si>
    <t>Tp Đà Lạt</t>
  </si>
  <si>
    <t>167 Hai Bà Trưng - Nam Hà - Lâm Hà</t>
  </si>
  <si>
    <t>0983330282</t>
  </si>
  <si>
    <t>Hưng Phát</t>
  </si>
  <si>
    <t>LÌM VĂN VƯƠNG</t>
  </si>
  <si>
    <t>21/12/1992</t>
  </si>
  <si>
    <t>0975764551</t>
  </si>
  <si>
    <t>Oanh Sách</t>
  </si>
  <si>
    <t>LÀI THỊ THU HÀ</t>
  </si>
  <si>
    <t>02/01/1981</t>
  </si>
  <si>
    <t>An Bình</t>
  </si>
  <si>
    <t>0972575202</t>
  </si>
  <si>
    <t>Thanh Ngân</t>
  </si>
  <si>
    <t>NGUYỄN HOÀNG BÍCH NGỌC</t>
  </si>
  <si>
    <t>01/11/1968</t>
  </si>
  <si>
    <t>01684389621</t>
  </si>
  <si>
    <t>NGUYỄN THỊ MỸ DUNG</t>
  </si>
  <si>
    <t>13/8/1981</t>
  </si>
  <si>
    <t>0982850281</t>
  </si>
  <si>
    <t>LÂM THÀNH NAM</t>
  </si>
  <si>
    <t>15/3/1968</t>
  </si>
  <si>
    <t>thôn 3 Sê Nhắc</t>
  </si>
  <si>
    <t>0979863090</t>
  </si>
  <si>
    <t>hOA nAM</t>
  </si>
  <si>
    <t>NGUYỄN TẤT THÀNH</t>
  </si>
  <si>
    <t>0982973323</t>
  </si>
  <si>
    <t>Thành Yến</t>
  </si>
  <si>
    <t>TRẦN VĂN LINH</t>
  </si>
  <si>
    <t>17/01/1991</t>
  </si>
  <si>
    <t>Vinh Quang</t>
  </si>
  <si>
    <t>0914788357</t>
  </si>
  <si>
    <t>Linh</t>
  </si>
  <si>
    <t>ĐOÀN THỊ KIM QUY</t>
  </si>
  <si>
    <t>18/9/1988</t>
  </si>
  <si>
    <t>01634930435</t>
  </si>
  <si>
    <t>Phú Quy</t>
  </si>
  <si>
    <t>Tân Hợp</t>
  </si>
  <si>
    <t>0964137949</t>
  </si>
  <si>
    <t>Điệp Hoàng</t>
  </si>
  <si>
    <t>TÔ ĐÌNH HOÀNG</t>
  </si>
  <si>
    <t>16/02/1979</t>
  </si>
  <si>
    <t>Đội 1 thon Văn Minh</t>
  </si>
  <si>
    <t>0984432405</t>
  </si>
  <si>
    <t>Hioàng Linh</t>
  </si>
  <si>
    <t>KHUẤT QUANG HÀ</t>
  </si>
  <si>
    <t>08/01/1986</t>
  </si>
  <si>
    <t>Thạch Thất 1</t>
  </si>
  <si>
    <t>0972858899</t>
  </si>
  <si>
    <t>Lâm Giang</t>
  </si>
  <si>
    <t>PHÍ THỊ NGÂN</t>
  </si>
  <si>
    <t>10/02/1985</t>
  </si>
  <si>
    <t>Lâm Giang 2</t>
  </si>
  <si>
    <t>PHAN VĂN HẠ</t>
  </si>
  <si>
    <t>20/10/1972</t>
  </si>
  <si>
    <t>0985432606</t>
  </si>
  <si>
    <t>Hạ Hoa</t>
  </si>
  <si>
    <t>NGUYỄN TẤN CÔNG</t>
  </si>
  <si>
    <t>Quang Ngãi</t>
  </si>
  <si>
    <t>Phúc Thanh</t>
  </si>
  <si>
    <t>01699167567</t>
  </si>
  <si>
    <t>Tình Công</t>
  </si>
  <si>
    <t>NGUYỄN VĂN LAM</t>
  </si>
  <si>
    <t>18/4/1967</t>
  </si>
  <si>
    <t>153 Hoàn Kiếm 2</t>
  </si>
  <si>
    <t>0978011038</t>
  </si>
  <si>
    <t>Lam Lục</t>
  </si>
  <si>
    <t>PHẠM THỊ MỸ QUÝ</t>
  </si>
  <si>
    <t>28/12/1982</t>
  </si>
  <si>
    <t>Yên Thành</t>
  </si>
  <si>
    <t>0986490554</t>
  </si>
  <si>
    <t>TRẦN VĂN HÙNG</t>
  </si>
  <si>
    <t>06/02/1985</t>
  </si>
  <si>
    <t>17 đường Dân Sinh</t>
  </si>
  <si>
    <t>Cao Tốc - TT Liên Nghĩa</t>
  </si>
  <si>
    <t>01686078971</t>
  </si>
  <si>
    <t>NGUYỄN ĐĂNG NINH</t>
  </si>
  <si>
    <t>17/8/1987</t>
  </si>
  <si>
    <t xml:space="preserve">22-24 đường 9 </t>
  </si>
  <si>
    <t>Phường An Phú</t>
  </si>
  <si>
    <t>Quận 2</t>
  </si>
  <si>
    <t>0933455955</t>
  </si>
  <si>
    <t>TRẦN NHO HUY</t>
  </si>
  <si>
    <t>27/11/1990</t>
  </si>
  <si>
    <t>0974696256</t>
  </si>
  <si>
    <t>Qúy Hiệp</t>
  </si>
  <si>
    <t>TRẦN VĂN THÔNG</t>
  </si>
  <si>
    <t>12/6/1983</t>
  </si>
  <si>
    <t>0972431968</t>
  </si>
  <si>
    <t>NGUYỄN HỒNG HÀ</t>
  </si>
  <si>
    <t>0948621739</t>
  </si>
  <si>
    <t>Lâm Hà 2</t>
  </si>
  <si>
    <t>TRẦN NAM TUẤN</t>
  </si>
  <si>
    <t>24/10/1988</t>
  </si>
  <si>
    <t>0913398126</t>
  </si>
  <si>
    <t>Tuấn Hương</t>
  </si>
  <si>
    <t>PHAN THỊ HẢI</t>
  </si>
  <si>
    <t>01/02/1976</t>
  </si>
  <si>
    <t>0969045276</t>
  </si>
  <si>
    <t>Tuấn Long</t>
  </si>
  <si>
    <t>PHẠM THỊ LIÊU</t>
  </si>
  <si>
    <t>06/11/1972</t>
  </si>
  <si>
    <t>0972831412</t>
  </si>
  <si>
    <t>Hòa Liêu</t>
  </si>
  <si>
    <t>NGUYỄN DUY NGỌC</t>
  </si>
  <si>
    <t>TRÌNH VŨ QUANG</t>
  </si>
  <si>
    <t>25/7/1996</t>
  </si>
  <si>
    <t>TRẦN NHO KIM</t>
  </si>
  <si>
    <t>25/03/1975</t>
  </si>
  <si>
    <t>0985936775</t>
  </si>
  <si>
    <t>Kim Thanh</t>
  </si>
  <si>
    <t>NGUYỄN DUY MẠNH</t>
  </si>
  <si>
    <t>23/10/1996</t>
  </si>
  <si>
    <t>0911663906</t>
  </si>
  <si>
    <t>LÊ CAO CƯỜNG</t>
  </si>
  <si>
    <t>28-4-1976</t>
  </si>
  <si>
    <t>0919448179</t>
  </si>
  <si>
    <t>ĐOÀN VĂN SAN</t>
  </si>
  <si>
    <t>30/10/1976</t>
  </si>
  <si>
    <t>Tân Hải</t>
  </si>
  <si>
    <t>01696157113</t>
  </si>
  <si>
    <t>San Hường</t>
  </si>
  <si>
    <t>NGUYỄN THỊ LƯƠNG</t>
  </si>
  <si>
    <t>21/02/1973</t>
  </si>
  <si>
    <t>thôn 5 - Đạ Đờn - Lâm Hà</t>
  </si>
  <si>
    <t>0919705525</t>
  </si>
  <si>
    <t>Hải Lương</t>
  </si>
  <si>
    <t>0986045895</t>
  </si>
  <si>
    <t>Luận Tuyết</t>
  </si>
  <si>
    <t>PHÍ THỊ THÀNH</t>
  </si>
  <si>
    <t>04/5/1995</t>
  </si>
  <si>
    <t>01642322163</t>
  </si>
  <si>
    <t>Chung Hương</t>
  </si>
  <si>
    <t>HOÀNG VĂN TIẾP</t>
  </si>
  <si>
    <t>10/8/1978</t>
  </si>
  <si>
    <t>01667734036</t>
  </si>
  <si>
    <t>Tiếp Nguyệt</t>
  </si>
  <si>
    <t>NGUYỄN VĂN BẢO</t>
  </si>
  <si>
    <t>15/8/1971</t>
  </si>
  <si>
    <t>24A Tân Đức</t>
  </si>
  <si>
    <t>0982854129</t>
  </si>
  <si>
    <t>Bảo Anh</t>
  </si>
  <si>
    <t>BÙI NHẤT THANH</t>
  </si>
  <si>
    <t>30/11/1989</t>
  </si>
  <si>
    <t>Đạ Sa</t>
  </si>
  <si>
    <t>0906667708</t>
  </si>
  <si>
    <t>20/11/1983</t>
  </si>
  <si>
    <t>Bằng Tiên 1</t>
  </si>
  <si>
    <t>01258099951</t>
  </si>
  <si>
    <t>ĐỖ THỊ HƯƠNG</t>
  </si>
  <si>
    <t>0976310872</t>
  </si>
  <si>
    <t>NGUYỄN THỊ VÂN</t>
  </si>
  <si>
    <t>02/5/1991</t>
  </si>
  <si>
    <t>Bình Lộc</t>
  </si>
  <si>
    <t>Lộc Hà</t>
  </si>
  <si>
    <t>NGUYỄN VĂN CẬN</t>
  </si>
  <si>
    <t>06/12/1980</t>
  </si>
  <si>
    <t>Phúc Lộc</t>
  </si>
  <si>
    <t>0974605177</t>
  </si>
  <si>
    <t>NGUYỄN THỊ THÙY HƯƠNG</t>
  </si>
  <si>
    <t>12 Hùng Vương - TDP Xoan</t>
  </si>
  <si>
    <t>01687868069</t>
  </si>
  <si>
    <t>Hương</t>
  </si>
  <si>
    <t>1968</t>
  </si>
  <si>
    <t>0868207906</t>
  </si>
  <si>
    <t>Hiền bào</t>
  </si>
  <si>
    <t>NGUYỄN VĂN TÀI</t>
  </si>
  <si>
    <t>12/03/1973</t>
  </si>
  <si>
    <t>0908504619</t>
  </si>
  <si>
    <t>Tài Chung</t>
  </si>
  <si>
    <t>NGUYỄN THỊ THANH THỦY</t>
  </si>
  <si>
    <t>30/09/1990</t>
  </si>
  <si>
    <t>101 Liên Trung</t>
  </si>
  <si>
    <t>0949592359</t>
  </si>
  <si>
    <t>Thảo Kiều</t>
  </si>
  <si>
    <t>NGUYỄN THỊ HOÀN</t>
  </si>
  <si>
    <t>0982854513</t>
  </si>
  <si>
    <t>Mạnh Hường</t>
  </si>
  <si>
    <t>NGUYỄN VĂN PHÒNG</t>
  </si>
  <si>
    <t>1979</t>
  </si>
  <si>
    <t>thôn 10</t>
  </si>
  <si>
    <t>0978450280</t>
  </si>
  <si>
    <t>Huệ Phòng</t>
  </si>
  <si>
    <t>NGUYỄN THANH XUÂN</t>
  </si>
  <si>
    <t>18/8/1978</t>
  </si>
  <si>
    <t>0986331330</t>
  </si>
  <si>
    <t>Long Xuân</t>
  </si>
  <si>
    <t>NGUYỄN PHI DŨNG</t>
  </si>
  <si>
    <t>10/8/1994</t>
  </si>
  <si>
    <t>01234842504</t>
  </si>
  <si>
    <t>18/9/1970</t>
  </si>
  <si>
    <t>0917150999</t>
  </si>
  <si>
    <t>Nhật Thi Tân Hà</t>
  </si>
  <si>
    <t>BÙI THỊ THẮM</t>
  </si>
  <si>
    <t>20/02/1982</t>
  </si>
  <si>
    <t>0985773118</t>
  </si>
  <si>
    <t>Hải Thắm</t>
  </si>
  <si>
    <t>HÀ SƠN CA</t>
  </si>
  <si>
    <t>Liêng Srônh</t>
  </si>
  <si>
    <t>01666258414</t>
  </si>
  <si>
    <t>Ca Thỏa</t>
  </si>
  <si>
    <t>VŨ ANH QUANG</t>
  </si>
  <si>
    <t>05/09/1992</t>
  </si>
  <si>
    <t>Rô Men</t>
  </si>
  <si>
    <t>0982502750</t>
  </si>
  <si>
    <t>Anh Quang</t>
  </si>
  <si>
    <t>PHẠM THỊ LƯU</t>
  </si>
  <si>
    <t>20/12/1973</t>
  </si>
  <si>
    <t>HOÀNG HÙNG TỨ</t>
  </si>
  <si>
    <t>01243234556</t>
  </si>
  <si>
    <t>Tứ Lan</t>
  </si>
  <si>
    <t>PHẠM THỊ MẬN</t>
  </si>
  <si>
    <t>18/9/1973</t>
  </si>
  <si>
    <t>0914946751</t>
  </si>
  <si>
    <t>Năm Mận</t>
  </si>
  <si>
    <t>VŨ QUANG MẠNH</t>
  </si>
  <si>
    <t>17/10/1982</t>
  </si>
  <si>
    <t>01684907398</t>
  </si>
  <si>
    <t>Mạnh Thanh</t>
  </si>
  <si>
    <t>TÀO ĐẠI DƯƠNG</t>
  </si>
  <si>
    <t>10/9/1983</t>
  </si>
  <si>
    <t>0962871478</t>
  </si>
  <si>
    <t>Dương Tính</t>
  </si>
  <si>
    <t>PHẠM VĂN CƯƠNG</t>
  </si>
  <si>
    <t>12/12/1972</t>
  </si>
  <si>
    <t>01652664011</t>
  </si>
  <si>
    <t>Thu Hiền</t>
  </si>
  <si>
    <t>LẠI THẮNG LỢI</t>
  </si>
  <si>
    <t>02/12/1969</t>
  </si>
  <si>
    <t>Xa Lao</t>
  </si>
  <si>
    <t>Tiên Nội</t>
  </si>
  <si>
    <t>Duy Tiên</t>
  </si>
  <si>
    <t>0977692725</t>
  </si>
  <si>
    <t>Lợi Thêu</t>
  </si>
  <si>
    <t>TRẦN HỮU HIẾU</t>
  </si>
  <si>
    <t>Păng Dung</t>
  </si>
  <si>
    <t>Đạ K' Nàng</t>
  </si>
  <si>
    <t>0978019876</t>
  </si>
  <si>
    <t>SÌ NGỌC PHỤNG</t>
  </si>
  <si>
    <t>11/10/1988</t>
  </si>
  <si>
    <t>Đạ Sơn</t>
  </si>
  <si>
    <t>0988972612</t>
  </si>
  <si>
    <t>Bảo Việt</t>
  </si>
  <si>
    <t>NGUYỄN THỊ NGOÃN</t>
  </si>
  <si>
    <t>16/12/1976</t>
  </si>
  <si>
    <t>Trung Tâm</t>
  </si>
  <si>
    <t>01685102064</t>
  </si>
  <si>
    <t>Tuấn Ngoãn</t>
  </si>
  <si>
    <t xml:space="preserve">TRƯƠNG ĐÌNH VĂN </t>
  </si>
  <si>
    <t>10/7/1961</t>
  </si>
  <si>
    <t>Hưng Yên</t>
  </si>
  <si>
    <t>Liêng Trang 1</t>
  </si>
  <si>
    <t>Đạ Tông</t>
  </si>
  <si>
    <t>01698631568</t>
  </si>
  <si>
    <t>TRỊNH HÙNG</t>
  </si>
  <si>
    <t>0913644179</t>
  </si>
  <si>
    <t>LÊ THỊ HUYỀN</t>
  </si>
  <si>
    <t>0975351783</t>
  </si>
  <si>
    <t>Huyên Hoa</t>
  </si>
  <si>
    <t>PHẠM ĐỨC VŨ</t>
  </si>
  <si>
    <t>0916321098</t>
  </si>
  <si>
    <t>PHAN VĂN LỆ</t>
  </si>
  <si>
    <t>Đất Măng</t>
  </si>
  <si>
    <t>Đạ R' sal</t>
  </si>
  <si>
    <t>0963428538</t>
  </si>
  <si>
    <t>Lệ Thạnh</t>
  </si>
  <si>
    <t>ĐỖ THỊ KIM LIÊN</t>
  </si>
  <si>
    <t>02/9/1972</t>
  </si>
  <si>
    <t>Phi Có</t>
  </si>
  <si>
    <t>Đạ R'sal</t>
  </si>
  <si>
    <t>01695915429</t>
  </si>
  <si>
    <t>Liên Hải</t>
  </si>
  <si>
    <t>01/05/1975</t>
  </si>
  <si>
    <t>01643032886</t>
  </si>
  <si>
    <t>Sơn Thư</t>
  </si>
  <si>
    <t>03/12/1985</t>
  </si>
  <si>
    <t>Tuyên Quang</t>
  </si>
  <si>
    <t>0977962527</t>
  </si>
  <si>
    <t>LÝ THỊ THÙY</t>
  </si>
  <si>
    <t>08/11/1988</t>
  </si>
  <si>
    <t>Bắc Cạn</t>
  </si>
  <si>
    <t>thôn 8</t>
  </si>
  <si>
    <t>Quảng Hòa</t>
  </si>
  <si>
    <t>Đắk Glong</t>
  </si>
  <si>
    <t>Đắk Nông</t>
  </si>
  <si>
    <t>0944504727</t>
  </si>
  <si>
    <t>NGUYỄN HOÀNG ANH</t>
  </si>
  <si>
    <t>12/11/1988</t>
  </si>
  <si>
    <t>17/2 Rô Men</t>
  </si>
  <si>
    <t>01217234835</t>
  </si>
  <si>
    <t>Hoàng Anh</t>
  </si>
  <si>
    <t>BÙI THỊ NGỌC</t>
  </si>
  <si>
    <t>10/10/1975</t>
  </si>
  <si>
    <t>01627354397</t>
  </si>
  <si>
    <t>ĐOÀN XUÂN HẢI</t>
  </si>
  <si>
    <t>01668887070</t>
  </si>
  <si>
    <t>LÊ ANH CHƯƠNG</t>
  </si>
  <si>
    <t>1976</t>
  </si>
  <si>
    <t>0918162590</t>
  </si>
  <si>
    <t>Thùy Chương</t>
  </si>
  <si>
    <t>NGUYỄN THỊ LONG</t>
  </si>
  <si>
    <t>0988881150</t>
  </si>
  <si>
    <t>Long Linh</t>
  </si>
  <si>
    <t>NGUYỄN TIẾN DƯƠNG</t>
  </si>
  <si>
    <t>10/06/1974</t>
  </si>
  <si>
    <t>số nhà 89 thôn Đạ Sơn</t>
  </si>
  <si>
    <t>0985065169</t>
  </si>
  <si>
    <t>ĐỖ TIẾN DŨNG</t>
  </si>
  <si>
    <t>26/10/1980</t>
  </si>
  <si>
    <t>0978019738</t>
  </si>
  <si>
    <t>Dũng Phương</t>
  </si>
  <si>
    <t>BÙI KIM NHẬT</t>
  </si>
  <si>
    <t>14/08/1966</t>
  </si>
  <si>
    <t>thôn Đắc Măng</t>
  </si>
  <si>
    <t>0973424475</t>
  </si>
  <si>
    <t>Nhật Huyền</t>
  </si>
  <si>
    <t>ĐỖ THỊ ANH THƯ</t>
  </si>
  <si>
    <t>17/09/1969</t>
  </si>
  <si>
    <t>0919816908</t>
  </si>
  <si>
    <t>Hòa Thư</t>
  </si>
  <si>
    <t>NGUYỄN THỊ ĐỒNG</t>
  </si>
  <si>
    <t>26/07/1981</t>
  </si>
  <si>
    <t>Vũng Tàu</t>
  </si>
  <si>
    <t>Păng Sim</t>
  </si>
  <si>
    <t>01638260570</t>
  </si>
  <si>
    <t>Trung Đồng</t>
  </si>
  <si>
    <t>10/6/1978</t>
  </si>
  <si>
    <t>thôn Bóop Lé</t>
  </si>
  <si>
    <t>01662032905</t>
  </si>
  <si>
    <t>LÂM THÀNH TÀI</t>
  </si>
  <si>
    <t>09/02/0986</t>
  </si>
  <si>
    <t>Buôn Đăk Tro</t>
  </si>
  <si>
    <t>K' Rông Nô</t>
  </si>
  <si>
    <t>Lắk</t>
  </si>
  <si>
    <t>01626368092</t>
  </si>
  <si>
    <t>TRƯƠNG THỊ THU THỦY</t>
  </si>
  <si>
    <t>04/10/1972</t>
  </si>
  <si>
    <t>01664922774</t>
  </si>
  <si>
    <t>Thủy Bông</t>
  </si>
  <si>
    <t>ĐOÀN HẢI LONG</t>
  </si>
  <si>
    <t>06/12/1986</t>
  </si>
  <si>
    <t>TDP 1C</t>
  </si>
  <si>
    <t>TT Đạ Tẻh</t>
  </si>
  <si>
    <t>0933537666</t>
  </si>
  <si>
    <t>Trường Ca</t>
  </si>
  <si>
    <t>PHẠM VĂN HÀ</t>
  </si>
  <si>
    <t>01655157802</t>
  </si>
  <si>
    <t>Hà Tươi</t>
  </si>
  <si>
    <t>HÀ THỊ HƯƠNG</t>
  </si>
  <si>
    <t>06/11/1964</t>
  </si>
  <si>
    <t>01234610040</t>
  </si>
  <si>
    <t>Hương Sang</t>
  </si>
  <si>
    <t>21/10/1974</t>
  </si>
  <si>
    <t>Liêng Hương</t>
  </si>
  <si>
    <t>097455486</t>
  </si>
  <si>
    <t>NGUYỄN VĂN THẠNH</t>
  </si>
  <si>
    <t>08/6/1966</t>
  </si>
  <si>
    <t>0971340579</t>
  </si>
  <si>
    <t>Thạnh Thùy</t>
  </si>
  <si>
    <t>HOÀNG VĂN TRUNG</t>
  </si>
  <si>
    <t>17/9/1971</t>
  </si>
  <si>
    <t xml:space="preserve">93 Đạ Pin </t>
  </si>
  <si>
    <t>0985239215</t>
  </si>
  <si>
    <t>Trung Hương</t>
  </si>
  <si>
    <t>PHẠM VĂN TIẾN</t>
  </si>
  <si>
    <t>09/7/1970</t>
  </si>
  <si>
    <t>111 thôn Đạ Sơn</t>
  </si>
  <si>
    <t>01668580297</t>
  </si>
  <si>
    <t>Kim Yến</t>
  </si>
  <si>
    <t>LÊ BÁ BỘ</t>
  </si>
  <si>
    <t>03/10/1979</t>
  </si>
  <si>
    <t>Đạ Pin</t>
  </si>
  <si>
    <t>0987617441</t>
  </si>
  <si>
    <t>Bộ Hoa</t>
  </si>
  <si>
    <t>PHẠM THỊ MƠ</t>
  </si>
  <si>
    <t>Boop Lé</t>
  </si>
  <si>
    <t>01638381817</t>
  </si>
  <si>
    <t>HỒ THỊ TUẤT</t>
  </si>
  <si>
    <t>1958</t>
  </si>
  <si>
    <t>số 5 thôn Phi Có</t>
  </si>
  <si>
    <t>Năm Ny</t>
  </si>
  <si>
    <t>TRẦN MINH HẢI</t>
  </si>
  <si>
    <t>30/11/1999</t>
  </si>
  <si>
    <t>Đồng Tâm</t>
  </si>
  <si>
    <t>0987745761</t>
  </si>
  <si>
    <t>Chiến Thắng</t>
  </si>
  <si>
    <t>TRẦN THỊ HƯƠNG</t>
  </si>
  <si>
    <t>BÙI ĐỨC HÂN</t>
  </si>
  <si>
    <t>14/12/1976</t>
  </si>
  <si>
    <t>Phú Hòa</t>
  </si>
  <si>
    <t>PHẠM THỊ BÍCH</t>
  </si>
  <si>
    <t>10/01/1986</t>
  </si>
  <si>
    <t>0976169333</t>
  </si>
  <si>
    <t>Xuân Bích</t>
  </si>
  <si>
    <t>ĐOÀN VĂN LONG</t>
  </si>
  <si>
    <t>09/02/1988</t>
  </si>
  <si>
    <t>Ro Men</t>
  </si>
  <si>
    <t>0869196379</t>
  </si>
  <si>
    <t>TRẦN TRUNG ĐOÀN</t>
  </si>
  <si>
    <t>15/7/1980</t>
  </si>
  <si>
    <t>số 73 Liên Hương</t>
  </si>
  <si>
    <t>0965083370</t>
  </si>
  <si>
    <t>Trang Đoàn</t>
  </si>
  <si>
    <t>PHÙNG THỊ NGA</t>
  </si>
  <si>
    <t>15/5/1975</t>
  </si>
  <si>
    <t>số nhà 03 thôn Đắc Măng</t>
  </si>
  <si>
    <t>0868029679</t>
  </si>
  <si>
    <t>Bắc Nga</t>
  </si>
  <si>
    <t>LÊ THỊ THỦY</t>
  </si>
  <si>
    <t>20/3/1979</t>
  </si>
  <si>
    <t xml:space="preserve">Trung Tâm </t>
  </si>
  <si>
    <t>01697855221</t>
  </si>
  <si>
    <t>Ngọc Linh</t>
  </si>
  <si>
    <t>TRƯƠNG ĐÌNH THAY</t>
  </si>
  <si>
    <t>25/12/1972</t>
  </si>
  <si>
    <t>MAI DƯƠNG TRUNG</t>
  </si>
  <si>
    <t>12/02/1959</t>
  </si>
  <si>
    <t>01687862495</t>
  </si>
  <si>
    <t>Trung Liễu</t>
  </si>
  <si>
    <t>ĐỖ MINH THU</t>
  </si>
  <si>
    <t>12/6/1973</t>
  </si>
  <si>
    <t>0949895399</t>
  </si>
  <si>
    <t>Cty Minh Thu</t>
  </si>
  <si>
    <t>LÊ THANH HÙNG</t>
  </si>
  <si>
    <t>24/11/1972</t>
  </si>
  <si>
    <t>0972758510</t>
  </si>
  <si>
    <t>Hùng Nga</t>
  </si>
  <si>
    <t>NGUYỄN THỊ CHUNG</t>
  </si>
  <si>
    <t>0981031839</t>
  </si>
  <si>
    <t>Nguyễn Chung</t>
  </si>
  <si>
    <t>NGUYỄN NGỌC QUỲNH</t>
  </si>
  <si>
    <t>12/8/1969</t>
  </si>
  <si>
    <t>Ea Ktur</t>
  </si>
  <si>
    <t>Cư Kuin</t>
  </si>
  <si>
    <t>0906700043</t>
  </si>
  <si>
    <t>Hoàng Ngọc Minh</t>
  </si>
  <si>
    <t>20/6/1960</t>
  </si>
  <si>
    <t>số 83 Trần Phú</t>
  </si>
  <si>
    <t>TT Di Linh</t>
  </si>
  <si>
    <t>01678583953</t>
  </si>
  <si>
    <t>Minh Xuân</t>
  </si>
  <si>
    <t>Nguyễn Văn Hùng</t>
  </si>
  <si>
    <t>06/12/1970</t>
  </si>
  <si>
    <t>Số 10 - Tổ 1 - Thôn 3</t>
  </si>
  <si>
    <t>01255267438</t>
  </si>
  <si>
    <t>Trần Thị Thu Hồng</t>
  </si>
  <si>
    <t>14/11/1969</t>
  </si>
  <si>
    <t>số 369 Hùng Vương</t>
  </si>
  <si>
    <t>02633 871508</t>
  </si>
  <si>
    <t>Thu Cúc</t>
  </si>
  <si>
    <t>Trương Công Nguyên</t>
  </si>
  <si>
    <t>20/8/1982</t>
  </si>
  <si>
    <t>số 154 Lý Thường Kiệt</t>
  </si>
  <si>
    <t>0979730055</t>
  </si>
  <si>
    <t>Công Nguyên</t>
  </si>
  <si>
    <t>Nguyễn Thị Bình</t>
  </si>
  <si>
    <t>08/4/1984</t>
  </si>
  <si>
    <t>0982005984</t>
  </si>
  <si>
    <t>Nhất Duy</t>
  </si>
  <si>
    <t>Trần Thị Thảo</t>
  </si>
  <si>
    <t>28/01/1975</t>
  </si>
  <si>
    <t>127 Thôn 1</t>
  </si>
  <si>
    <t>Tân Thượng</t>
  </si>
  <si>
    <t>0977566511</t>
  </si>
  <si>
    <t>Thảo Lâm</t>
  </si>
  <si>
    <t>Lê Tấn Sơn</t>
  </si>
  <si>
    <t>1982</t>
  </si>
  <si>
    <t>Quãng Ngãi</t>
  </si>
  <si>
    <t>01662605776</t>
  </si>
  <si>
    <t>Vũ Thế Yên</t>
  </si>
  <si>
    <t>05/10/1961</t>
  </si>
  <si>
    <t>Thôn 7</t>
  </si>
  <si>
    <t>Hòa Ninh</t>
  </si>
  <si>
    <t>01667923339</t>
  </si>
  <si>
    <t>Nguyễn Duy Anh</t>
  </si>
  <si>
    <t>11/3/1997</t>
  </si>
  <si>
    <t>Cần Thơ</t>
  </si>
  <si>
    <t xml:space="preserve">Tân Lạc </t>
  </si>
  <si>
    <t>01693430397</t>
  </si>
  <si>
    <t>Trần Thị Thu Cúc</t>
  </si>
  <si>
    <t>26/10/1958</t>
  </si>
  <si>
    <t>TDP 7</t>
  </si>
  <si>
    <t>02633872261</t>
  </si>
  <si>
    <t>Nguyễn Ngọc Sang</t>
  </si>
  <si>
    <t>16/8/1953</t>
  </si>
  <si>
    <t>Huế</t>
  </si>
  <si>
    <t>35 Thôn 1</t>
  </si>
  <si>
    <t>Gia Hiệp</t>
  </si>
  <si>
    <t>Lưu Vũ Uyển Vy</t>
  </si>
  <si>
    <t>11/8/1979</t>
  </si>
  <si>
    <t>19 Hai Bà Trưng</t>
  </si>
  <si>
    <t>0902247347</t>
  </si>
  <si>
    <t>Khang Quân</t>
  </si>
  <si>
    <t>Phan Thanh Phong</t>
  </si>
  <si>
    <t>17/4/1991</t>
  </si>
  <si>
    <t>316 Hiệp Thành 1</t>
  </si>
  <si>
    <t>Tam Bố</t>
  </si>
  <si>
    <t>0937966745</t>
  </si>
  <si>
    <t>Thu Cúc 3</t>
  </si>
  <si>
    <t>Lê Xuân Trường</t>
  </si>
  <si>
    <t>30/11/1986</t>
  </si>
  <si>
    <t>Thôn 14</t>
  </si>
  <si>
    <t>Đinh Trang Hòa</t>
  </si>
  <si>
    <t>01629684148</t>
  </si>
  <si>
    <t>Hoàng Giang</t>
  </si>
  <si>
    <t>Lê Đức Thắng</t>
  </si>
  <si>
    <t>10/10/1973</t>
  </si>
  <si>
    <t>số 25 thôn 15</t>
  </si>
  <si>
    <t>0986515239</t>
  </si>
  <si>
    <t>Thắng Ngân</t>
  </si>
  <si>
    <t>Nguyễn Khiêm</t>
  </si>
  <si>
    <t>06/11/1975</t>
  </si>
  <si>
    <t>118 Tân Nghĩa</t>
  </si>
  <si>
    <t>Tân Nghĩa</t>
  </si>
  <si>
    <t>0962883797</t>
  </si>
  <si>
    <t>Khuyên Khiêm</t>
  </si>
  <si>
    <t>Võ Văn Thành</t>
  </si>
  <si>
    <t>19/7/1969</t>
  </si>
  <si>
    <t>38 Thôn 3</t>
  </si>
  <si>
    <t>0919699339</t>
  </si>
  <si>
    <t>Võ Văn Tài</t>
  </si>
  <si>
    <t>16/4/1972</t>
  </si>
  <si>
    <t>39 Thôn 3</t>
  </si>
  <si>
    <t>0983789009</t>
  </si>
  <si>
    <t>05/2/1982</t>
  </si>
  <si>
    <t xml:space="preserve">158 Trần Phú </t>
  </si>
  <si>
    <t>0984728009</t>
  </si>
  <si>
    <t>Đậu Xuân Toàn</t>
  </si>
  <si>
    <t>06/01/1979</t>
  </si>
  <si>
    <t>54 Thôn 3</t>
  </si>
  <si>
    <t>0973401249</t>
  </si>
  <si>
    <t>Bảo Toàn</t>
  </si>
  <si>
    <t>Trần Thị Loan</t>
  </si>
  <si>
    <t>10/7/1982</t>
  </si>
  <si>
    <t>66 Tân Lạc 1</t>
  </si>
  <si>
    <t>Đinh Lạc</t>
  </si>
  <si>
    <t>0978516441</t>
  </si>
  <si>
    <t>Loan Trương</t>
  </si>
  <si>
    <t>Trần Quang Thái</t>
  </si>
  <si>
    <t>14/02/1993</t>
  </si>
  <si>
    <t>684 Hùng Vương</t>
  </si>
  <si>
    <t>0908140293</t>
  </si>
  <si>
    <t>Trần Ngọc Thể</t>
  </si>
  <si>
    <t>09/02/1975</t>
  </si>
  <si>
    <t>12 Thôn 1</t>
  </si>
  <si>
    <t>01234872299</t>
  </si>
  <si>
    <t>Thu hương</t>
  </si>
  <si>
    <t>Nguyễn Hữu Phước</t>
  </si>
  <si>
    <t>01/4/1963</t>
  </si>
  <si>
    <t>119 Trần Phú</t>
  </si>
  <si>
    <t>0979977405</t>
  </si>
  <si>
    <t>Hữu Phước</t>
  </si>
  <si>
    <t>Nguyễn Thị Gọn</t>
  </si>
  <si>
    <t>10/10/1972</t>
  </si>
  <si>
    <t>Hòa Nam</t>
  </si>
  <si>
    <t>01689035649</t>
  </si>
  <si>
    <t>Dũng Gọn</t>
  </si>
  <si>
    <t>Lê Thị Thu Trang</t>
  </si>
  <si>
    <t>25/1/1993</t>
  </si>
  <si>
    <t>Hòa Trung</t>
  </si>
  <si>
    <t>01678997549</t>
  </si>
  <si>
    <t>Nam Trang</t>
  </si>
  <si>
    <t>Nguyễn Thị Thu</t>
  </si>
  <si>
    <t>06/5/1969</t>
  </si>
  <si>
    <t>24 Thôn 1</t>
  </si>
  <si>
    <t>01647951450</t>
  </si>
  <si>
    <t>Thu Chính</t>
  </si>
  <si>
    <t>Đặng Thị Hồng Hạnh</t>
  </si>
  <si>
    <t>12/9/1991</t>
  </si>
  <si>
    <t>13/1 Thôn 9</t>
  </si>
  <si>
    <t>Tân Châu</t>
  </si>
  <si>
    <t>0987666920</t>
  </si>
  <si>
    <t>Can</t>
  </si>
  <si>
    <t>Phạm Nguyễn Ngọc Hiền</t>
  </si>
  <si>
    <t>04/01/1994</t>
  </si>
  <si>
    <t>61 Lý Thường Kiệt</t>
  </si>
  <si>
    <t>0919398577</t>
  </si>
  <si>
    <t>Ánh Phúc</t>
  </si>
  <si>
    <t>Đỗ Văn Hà</t>
  </si>
  <si>
    <t>02/6/1966</t>
  </si>
  <si>
    <t>129 Đồng Lạc</t>
  </si>
  <si>
    <t>0971020971</t>
  </si>
  <si>
    <t>Hà Bảy</t>
  </si>
  <si>
    <t>Trần Thị Thành</t>
  </si>
  <si>
    <t>19/10/1964</t>
  </si>
  <si>
    <t>07 Hiệp Thành 2</t>
  </si>
  <si>
    <t>0946727276</t>
  </si>
  <si>
    <t>Thành Lịch</t>
  </si>
  <si>
    <t>Nguyễn Hồng Phúc</t>
  </si>
  <si>
    <t>20/12/1987</t>
  </si>
  <si>
    <t>25 Thôn 2</t>
  </si>
  <si>
    <t>02633873508</t>
  </si>
  <si>
    <t>Phúc</t>
  </si>
  <si>
    <t>Huỳnh Thị Thu Nga</t>
  </si>
  <si>
    <t>04/11/1961</t>
  </si>
  <si>
    <t>Vĩnh Long</t>
  </si>
  <si>
    <t>Phúc Nga</t>
  </si>
  <si>
    <t>Vũ Văn Phú</t>
  </si>
  <si>
    <t>10/10/1971</t>
  </si>
  <si>
    <t>80 Thôn 5</t>
  </si>
  <si>
    <t>0944595179</t>
  </si>
  <si>
    <t>Phú Huyền</t>
  </si>
  <si>
    <t>Phạm Văn Hùng</t>
  </si>
  <si>
    <t>01/01/1973</t>
  </si>
  <si>
    <t>0972307381</t>
  </si>
  <si>
    <t>Hùng Hoa</t>
  </si>
  <si>
    <t>Trần Đình Minh</t>
  </si>
  <si>
    <t>12/10/1972</t>
  </si>
  <si>
    <t>01694868868</t>
  </si>
  <si>
    <t>Hoa Minh</t>
  </si>
  <si>
    <t>Vũ Văn Chuyên</t>
  </si>
  <si>
    <t>26/12/1978</t>
  </si>
  <si>
    <t>Hà Nam Ninh</t>
  </si>
  <si>
    <t>Thịnh Đạt</t>
  </si>
  <si>
    <t>Hoàng Thị Cúc</t>
  </si>
  <si>
    <t>Thôn 8</t>
  </si>
  <si>
    <t>Vũ Văn Long</t>
  </si>
  <si>
    <t>05/01/1960</t>
  </si>
  <si>
    <t>29 Thôn 12</t>
  </si>
  <si>
    <t>02633873872</t>
  </si>
  <si>
    <t>Vũ Long</t>
  </si>
  <si>
    <t>Nguyễn Văn Dũng</t>
  </si>
  <si>
    <t>06/5/1984</t>
  </si>
  <si>
    <t>Thôn 13</t>
  </si>
  <si>
    <t>0975704966</t>
  </si>
  <si>
    <t>Dũng Thúy</t>
  </si>
  <si>
    <t>Phạm Văn Thịnh</t>
  </si>
  <si>
    <t>23/6/1976</t>
  </si>
  <si>
    <t>26 Thôn 6</t>
  </si>
  <si>
    <t>02633608070</t>
  </si>
  <si>
    <t>Thịnh Vóc</t>
  </si>
  <si>
    <t>Huỳnh Thu Vân</t>
  </si>
  <si>
    <t>21/02/1977</t>
  </si>
  <si>
    <t xml:space="preserve">số 8, Thôn 2 </t>
  </si>
  <si>
    <t>Định Trang Thượng</t>
  </si>
  <si>
    <t>01232790020</t>
  </si>
  <si>
    <t>Bé Vân</t>
  </si>
  <si>
    <t>Vũ Thạch Quy</t>
  </si>
  <si>
    <t>19/3/1974</t>
  </si>
  <si>
    <t>số 3, Phú Hiệp 1</t>
  </si>
  <si>
    <t>02633872236</t>
  </si>
  <si>
    <t>Vân Quy</t>
  </si>
  <si>
    <t>Nguyễn Thị Linh</t>
  </si>
  <si>
    <t>07/11/1989</t>
  </si>
  <si>
    <t>Thôn Tân Hiệp</t>
  </si>
  <si>
    <t>Xã Tân Văn</t>
  </si>
  <si>
    <t>0989549769</t>
  </si>
  <si>
    <t>Tống Thị Thúy</t>
  </si>
  <si>
    <t>26/3/1976</t>
  </si>
  <si>
    <t>176, Thôn 4</t>
  </si>
  <si>
    <t>02633794152</t>
  </si>
  <si>
    <t>Nghiệp Thúy</t>
  </si>
  <si>
    <t>Võ Ngọc Bảo Hưng</t>
  </si>
  <si>
    <t>08/3/1993</t>
  </si>
  <si>
    <t>719 Hùng Vương</t>
  </si>
  <si>
    <t>01648419991</t>
  </si>
  <si>
    <t>Phúc Kíu</t>
  </si>
  <si>
    <t>Bùi Đình Đạm</t>
  </si>
  <si>
    <t>24 Phú Hiệp 2</t>
  </si>
  <si>
    <t>0977383381</t>
  </si>
  <si>
    <t>Đạt Lệ</t>
  </si>
  <si>
    <t>Trần Thị Hoa</t>
  </si>
  <si>
    <t>08/10/1976</t>
  </si>
  <si>
    <t>0976672179</t>
  </si>
  <si>
    <t>Thanh Hoa</t>
  </si>
  <si>
    <t>Nguyễn Thị Diễm Phương</t>
  </si>
  <si>
    <t>Đinh Trang Thượng</t>
  </si>
  <si>
    <t>0979835402</t>
  </si>
  <si>
    <t>Phương Thành Công</t>
  </si>
  <si>
    <t>Trần Trọng Vinh</t>
  </si>
  <si>
    <t>26/11/1980</t>
  </si>
  <si>
    <t>0985262166</t>
  </si>
  <si>
    <t>Vinh Nhường</t>
  </si>
  <si>
    <t>Nguyễn Đức Huynh</t>
  </si>
  <si>
    <t>12/06/1988</t>
  </si>
  <si>
    <t>0973747075</t>
  </si>
  <si>
    <t>Chung Hoa</t>
  </si>
  <si>
    <t>Trần Ngọc Chung</t>
  </si>
  <si>
    <t>02/01/1977</t>
  </si>
  <si>
    <t>0906799588</t>
  </si>
  <si>
    <t>Đào Thị Lựu</t>
  </si>
  <si>
    <t>20/8/1967</t>
  </si>
  <si>
    <t>Số 81-Thôn 1</t>
  </si>
  <si>
    <t>02633794289</t>
  </si>
  <si>
    <t>Ngạn Lựu</t>
  </si>
  <si>
    <t>Nguyễn Thị Hằng</t>
  </si>
  <si>
    <t>12/6/1981</t>
  </si>
  <si>
    <t>0917013191</t>
  </si>
  <si>
    <t>Ánh Hằng</t>
  </si>
  <si>
    <t>Nguyễn Văn Chiên</t>
  </si>
  <si>
    <t>03/02/1960</t>
  </si>
  <si>
    <t>Thôn 12</t>
  </si>
  <si>
    <t>0946769273</t>
  </si>
  <si>
    <t>Chiên Nhung</t>
  </si>
  <si>
    <t>Vũ Thị Hường</t>
  </si>
  <si>
    <t>02/02/1982</t>
  </si>
  <si>
    <t>Thôn 9</t>
  </si>
  <si>
    <t>0979790055</t>
  </si>
  <si>
    <t>Trung Hường</t>
  </si>
  <si>
    <t>Đàm Duy Đạt</t>
  </si>
  <si>
    <t>20/6/1985</t>
  </si>
  <si>
    <t>02633790112</t>
  </si>
  <si>
    <t>Đạt Thành Lộc</t>
  </si>
  <si>
    <t>Nguyễn Trung Lộc</t>
  </si>
  <si>
    <t>07/5/1988</t>
  </si>
  <si>
    <t>112 Lý Thường Kiệt</t>
  </si>
  <si>
    <t>0906812181</t>
  </si>
  <si>
    <t>Trung Lộc</t>
  </si>
  <si>
    <t>Nguyễn Trung Nam</t>
  </si>
  <si>
    <t>03/8/1982</t>
  </si>
  <si>
    <t>0907122178</t>
  </si>
  <si>
    <t>57 - Thôn 16</t>
  </si>
  <si>
    <t>Hòa Bắc</t>
  </si>
  <si>
    <t>0987161385</t>
  </si>
  <si>
    <t>Đoàn Thị Hiền</t>
  </si>
  <si>
    <t>28/6/1970</t>
  </si>
  <si>
    <t>0972765521</t>
  </si>
  <si>
    <t>Ý Vy</t>
  </si>
  <si>
    <t>Đinh Công Nghề</t>
  </si>
  <si>
    <t>15/6/1962</t>
  </si>
  <si>
    <t>580 Hùng Vương</t>
  </si>
  <si>
    <t>0913698859</t>
  </si>
  <si>
    <t>Bích Liên</t>
  </si>
  <si>
    <t>Đào Thị Gấm</t>
  </si>
  <si>
    <t>09/9/1977</t>
  </si>
  <si>
    <t>112 - Thôn 14</t>
  </si>
  <si>
    <t>01688223557</t>
  </si>
  <si>
    <t>Y Gấm</t>
  </si>
  <si>
    <t>Phan Thị Chinh</t>
  </si>
  <si>
    <t>07/8/1958</t>
  </si>
  <si>
    <t>0942869843</t>
  </si>
  <si>
    <t>Ngọc Khê</t>
  </si>
  <si>
    <t>Vũ Đình Hải</t>
  </si>
  <si>
    <t>13/3/1966</t>
  </si>
  <si>
    <t xml:space="preserve">Khánh Hòa </t>
  </si>
  <si>
    <t>60 Tân Phú II</t>
  </si>
  <si>
    <t>0979864311</t>
  </si>
  <si>
    <t>Hải Thủy</t>
  </si>
  <si>
    <t>Đàm Duy Thảo</t>
  </si>
  <si>
    <t>04/01/1983</t>
  </si>
  <si>
    <t>0969575878</t>
  </si>
  <si>
    <t>Đạt Thành</t>
  </si>
  <si>
    <t>Vũ Đỗ Hoàng Minh Tín</t>
  </si>
  <si>
    <t>82 Phú Hiệp 3</t>
  </si>
  <si>
    <t>0986903137</t>
  </si>
  <si>
    <t>Hiếu Hải</t>
  </si>
  <si>
    <t>Đỗ Thành Sáu</t>
  </si>
  <si>
    <t>05/04/1983</t>
  </si>
  <si>
    <t>23 Thôn 4</t>
  </si>
  <si>
    <t>01688912468</t>
  </si>
  <si>
    <t>Đỗ Thanh Bính</t>
  </si>
  <si>
    <t>Đỗ Thị Huyền</t>
  </si>
  <si>
    <t>24 Thôn 4</t>
  </si>
  <si>
    <t>01647348206</t>
  </si>
  <si>
    <t>Đỗ Thị Mơ</t>
  </si>
  <si>
    <t>01/8/1978</t>
  </si>
  <si>
    <t>263 Hùng Vương, tổ 3</t>
  </si>
  <si>
    <t>01636790148</t>
  </si>
  <si>
    <t>Hải Mơ</t>
  </si>
  <si>
    <t>Trần Ngọc Tuyến</t>
  </si>
  <si>
    <t>Thôn 2</t>
  </si>
  <si>
    <t>01688554144</t>
  </si>
  <si>
    <t>Tuyến Hương</t>
  </si>
  <si>
    <t>Lê Minh Phương</t>
  </si>
  <si>
    <t>15/4/1995</t>
  </si>
  <si>
    <t>Thôn 10</t>
  </si>
  <si>
    <t>0973481075</t>
  </si>
  <si>
    <t>Ba Sáu</t>
  </si>
  <si>
    <t>Ngô Thị Băng Tuyến</t>
  </si>
  <si>
    <t>02/9/1991</t>
  </si>
  <si>
    <t>An Giang</t>
  </si>
  <si>
    <t>95 KlongTrao</t>
  </si>
  <si>
    <t>0907740760</t>
  </si>
  <si>
    <t>CN Cty TNHH PB Long Điền</t>
  </si>
  <si>
    <t>Trịnh A Mã</t>
  </si>
  <si>
    <t>16/02/1976</t>
  </si>
  <si>
    <t>0915595276</t>
  </si>
  <si>
    <t>07/8/1997</t>
  </si>
  <si>
    <t>Số 102 Thôn 3</t>
  </si>
  <si>
    <t>01632616882</t>
  </si>
  <si>
    <t>Nguyễn Thị Minh Nguyệt</t>
  </si>
  <si>
    <t>28/10/1974</t>
  </si>
  <si>
    <t>62 Thôn 3</t>
  </si>
  <si>
    <t>01244141414</t>
  </si>
  <si>
    <t>Cty TNHH Nguyệt Dũng</t>
  </si>
  <si>
    <t>Hoàng Đại Xuyên</t>
  </si>
  <si>
    <t>26/01/1981</t>
  </si>
  <si>
    <t>40A- QL20- Đồng Lạc 2</t>
  </si>
  <si>
    <t>0909177035</t>
  </si>
  <si>
    <t>Đại Xuyên</t>
  </si>
  <si>
    <t>Cao Thị Thu Hồng</t>
  </si>
  <si>
    <t>02/4/1973</t>
  </si>
  <si>
    <t>24, Thôn 14</t>
  </si>
  <si>
    <t>0979440759</t>
  </si>
  <si>
    <t>Hồng Hoàng Phúc</t>
  </si>
  <si>
    <t>Đặng Văn Đại</t>
  </si>
  <si>
    <t>07/8/1990</t>
  </si>
  <si>
    <t>23A Thôn 5B</t>
  </si>
  <si>
    <t>01695637333</t>
  </si>
  <si>
    <t>Huỳnh Văn Chung</t>
  </si>
  <si>
    <t>75 Thôn 13</t>
  </si>
  <si>
    <t>01695189679</t>
  </si>
  <si>
    <t>Chung</t>
  </si>
  <si>
    <t>05/10/1977</t>
  </si>
  <si>
    <t>182 Lê Lợi</t>
  </si>
  <si>
    <t>0918455532</t>
  </si>
  <si>
    <t>Bảo Châu</t>
  </si>
  <si>
    <t>Trịnh Văn Phong</t>
  </si>
  <si>
    <t>04/11/1977</t>
  </si>
  <si>
    <t>33 Thôn 3</t>
  </si>
  <si>
    <t>0989515728</t>
  </si>
  <si>
    <t>Phong Hòa</t>
  </si>
  <si>
    <t>Nguyễn Văn Hương</t>
  </si>
  <si>
    <t>15/10/1960</t>
  </si>
  <si>
    <t>88 Thôn 3</t>
  </si>
  <si>
    <t>0909045426</t>
  </si>
  <si>
    <t>Võ Thị Dung</t>
  </si>
  <si>
    <t>08/8/1962</t>
  </si>
  <si>
    <t>0943849645</t>
  </si>
  <si>
    <t>Võ Thị Mỹ Hạnh</t>
  </si>
  <si>
    <t>30/10/1985</t>
  </si>
  <si>
    <t>0938789404</t>
  </si>
  <si>
    <t>Lê Tuấn Khanh</t>
  </si>
  <si>
    <t>06/4/1969</t>
  </si>
  <si>
    <t>268 Hiệp Thành II</t>
  </si>
  <si>
    <t>0988405240</t>
  </si>
  <si>
    <t>Khanh Lê</t>
  </si>
  <si>
    <t>Trần Thị Hoàng Phương</t>
  </si>
  <si>
    <t>18/11/1972</t>
  </si>
  <si>
    <t>187 Thôn Hiệp Thành II</t>
  </si>
  <si>
    <t>0974657747</t>
  </si>
  <si>
    <t>Khiêm Phương</t>
  </si>
  <si>
    <t>Vũ Phương Nam</t>
  </si>
  <si>
    <t>13/5/1967</t>
  </si>
  <si>
    <t>47 thôn 1</t>
  </si>
  <si>
    <t>0987665225</t>
  </si>
  <si>
    <t>Nam Tươi</t>
  </si>
  <si>
    <t>Võ Phi Khanh</t>
  </si>
  <si>
    <t>21/10/1973</t>
  </si>
  <si>
    <t>981 Hùng Vương</t>
  </si>
  <si>
    <t>01239959171</t>
  </si>
  <si>
    <t>HTX DV NN Đông Di Linh</t>
  </si>
  <si>
    <t>Đoàn Ngọc Hòa</t>
  </si>
  <si>
    <t>12/04/1982</t>
  </si>
  <si>
    <t>362 Thôn 3</t>
  </si>
  <si>
    <t>Liên Đầm</t>
  </si>
  <si>
    <t>01687606965</t>
  </si>
  <si>
    <t>Hiếu Hải - Thúy Hòa</t>
  </si>
  <si>
    <t>Đào Thị Nhung</t>
  </si>
  <si>
    <t>02/09/1980</t>
  </si>
  <si>
    <t>Thôn Lăng Kú</t>
  </si>
  <si>
    <t>02633608078</t>
  </si>
  <si>
    <t>Linh Nhung</t>
  </si>
  <si>
    <t>Đoàn Thị Kim Phượng</t>
  </si>
  <si>
    <t>04/8/1984</t>
  </si>
  <si>
    <t>0966914252</t>
  </si>
  <si>
    <t>Hiếu Hải -Trường Phượng</t>
  </si>
  <si>
    <t>Nguyễn Thành Nhơn</t>
  </si>
  <si>
    <t>số 10 Thôn 4</t>
  </si>
  <si>
    <t>0977566037</t>
  </si>
  <si>
    <t>Công ty Vân Viễn</t>
  </si>
  <si>
    <t>Đặng Nguyên Minh</t>
  </si>
  <si>
    <t>09/11/1982</t>
  </si>
  <si>
    <t>0989299388</t>
  </si>
  <si>
    <t>Minh Thu</t>
  </si>
  <si>
    <t>24/4/1991</t>
  </si>
  <si>
    <t>0964600216</t>
  </si>
  <si>
    <t>Bằng Ngọc Lê</t>
  </si>
  <si>
    <t>29/01/1984</t>
  </si>
  <si>
    <t>0937464479</t>
  </si>
  <si>
    <t>Ngọc Lê</t>
  </si>
  <si>
    <t>Đoàn Văn Thụy</t>
  </si>
  <si>
    <t>27/12/1992</t>
  </si>
  <si>
    <t>Thôn Tân Nghĩa</t>
  </si>
  <si>
    <t>01679715258</t>
  </si>
  <si>
    <t>Hiếu Hải - Thuần Ân</t>
  </si>
  <si>
    <t>Đoàn Quốc Tiến</t>
  </si>
  <si>
    <t>17/02/1982</t>
  </si>
  <si>
    <t>45 Phú Hiệp I</t>
  </si>
  <si>
    <t>01673986769</t>
  </si>
  <si>
    <t>Hiếu Hải - Lộc Tiến</t>
  </si>
  <si>
    <t>Lê Thị Tỉu</t>
  </si>
  <si>
    <t>05/4/1976</t>
  </si>
  <si>
    <t>70 Tân Lạc I</t>
  </si>
  <si>
    <t>0963209459</t>
  </si>
  <si>
    <t>Xuân Trưởng</t>
  </si>
  <si>
    <t>Nguyễn Văn Đài</t>
  </si>
  <si>
    <t>42 Phú Hiệp I</t>
  </si>
  <si>
    <t>0973392862</t>
  </si>
  <si>
    <t>Vân Đài</t>
  </si>
  <si>
    <t>Đỗ Văn Nghĩa</t>
  </si>
  <si>
    <t>10/02/1982</t>
  </si>
  <si>
    <t>Hiệp Thành I</t>
  </si>
  <si>
    <t>01688474788</t>
  </si>
  <si>
    <t>Thanh Nga</t>
  </si>
  <si>
    <t>Nguyễn Văn Tính</t>
  </si>
  <si>
    <t>23/5/1979</t>
  </si>
  <si>
    <t>0974067767</t>
  </si>
  <si>
    <t>Tính Thanh</t>
  </si>
  <si>
    <t>Lê Nguyên Kha</t>
  </si>
  <si>
    <t>24/6/1973</t>
  </si>
  <si>
    <t>0919843513</t>
  </si>
  <si>
    <t>Nguyên Kha</t>
  </si>
  <si>
    <t>Tôn Thất Huy</t>
  </si>
  <si>
    <t>21/01/1988</t>
  </si>
  <si>
    <t xml:space="preserve">Tân Châu </t>
  </si>
  <si>
    <t>0938909727</t>
  </si>
  <si>
    <t>Huy</t>
  </si>
  <si>
    <t>Phạm Quang Bình</t>
  </si>
  <si>
    <t>30/12/1959</t>
  </si>
  <si>
    <t>13 Tân Phú I</t>
  </si>
  <si>
    <t>0909211466</t>
  </si>
  <si>
    <t>Phan Thanh Việt</t>
  </si>
  <si>
    <t>12/01/1993</t>
  </si>
  <si>
    <t>386 Hiệp Thành 1</t>
  </si>
  <si>
    <t>0969457450</t>
  </si>
  <si>
    <t>Nga Nhựt</t>
  </si>
  <si>
    <t>Huỳnh Thế Hải</t>
  </si>
  <si>
    <t>06/12/1987</t>
  </si>
  <si>
    <t>0981331169</t>
  </si>
  <si>
    <t>Hải Trình</t>
  </si>
  <si>
    <t>Phạm Mỹ Kiều</t>
  </si>
  <si>
    <t>28/10/1960</t>
  </si>
  <si>
    <t>1320 Hùng Vương</t>
  </si>
  <si>
    <t>01682794328</t>
  </si>
  <si>
    <t>Nông Dược Trí</t>
  </si>
  <si>
    <t>Phan Thanh Sa</t>
  </si>
  <si>
    <t>08/12/1974</t>
  </si>
  <si>
    <t>933 Hùng Vương</t>
  </si>
  <si>
    <t>0919699331</t>
  </si>
  <si>
    <t>Phạm Thị Thu Trang</t>
  </si>
  <si>
    <t>10/8/1983</t>
  </si>
  <si>
    <t>số 33 Thôn 7</t>
  </si>
  <si>
    <t>01255222777</t>
  </si>
  <si>
    <t>Lê Khải</t>
  </si>
  <si>
    <t>Phạm Đức Tú</t>
  </si>
  <si>
    <t>22/7/1964</t>
  </si>
  <si>
    <t>276 Hiệp Thành II</t>
  </si>
  <si>
    <t>0985300191</t>
  </si>
  <si>
    <t>Đức Trí</t>
  </si>
  <si>
    <t>Nguyễn Bá Tùng</t>
  </si>
  <si>
    <t>08/7/1969</t>
  </si>
  <si>
    <t>Tp. HCM</t>
  </si>
  <si>
    <t>331 Hiệp Thành II</t>
  </si>
  <si>
    <t>0948048179</t>
  </si>
  <si>
    <t>Phúc Nguyên</t>
  </si>
  <si>
    <t>Nguyễn Hương Lan</t>
  </si>
  <si>
    <t>03/7/1985</t>
  </si>
  <si>
    <t>Thôn Liên Hồ</t>
  </si>
  <si>
    <t>0908722831</t>
  </si>
  <si>
    <t>Phương Lan</t>
  </si>
  <si>
    <t>Vũ Minh Thư</t>
  </si>
  <si>
    <t>24/4/1992</t>
  </si>
  <si>
    <t>55A Đồng Lạc 2</t>
  </si>
  <si>
    <t>0912858088</t>
  </si>
  <si>
    <t>Minh Thư</t>
  </si>
  <si>
    <t>Nguyễn Văn Công</t>
  </si>
  <si>
    <t>25/10/1982</t>
  </si>
  <si>
    <t>318 xóm 7- Thôn 8</t>
  </si>
  <si>
    <t>0988963538</t>
  </si>
  <si>
    <t>Nguyễn Hải Phong</t>
  </si>
  <si>
    <t>Lê Ngọc Khải</t>
  </si>
  <si>
    <t>Lê Thanh Phong</t>
  </si>
  <si>
    <t>14/1/1997</t>
  </si>
  <si>
    <t>03 Thôn 9</t>
  </si>
  <si>
    <t>01689466725</t>
  </si>
  <si>
    <t>Dũng Ngân</t>
  </si>
  <si>
    <t>Đoàn Hữu Tiến</t>
  </si>
  <si>
    <t>24/5/1978</t>
  </si>
  <si>
    <t>44 Ngô Quyền</t>
  </si>
  <si>
    <t>0912000786</t>
  </si>
  <si>
    <t>03/10/1992</t>
  </si>
  <si>
    <t>0947633279</t>
  </si>
  <si>
    <t>Hải Phong</t>
  </si>
  <si>
    <t>01/10/1968</t>
  </si>
  <si>
    <t>0986618718</t>
  </si>
  <si>
    <t>Toàn Thu</t>
  </si>
  <si>
    <t>Tô Thị Huyền</t>
  </si>
  <si>
    <t>0966880774</t>
  </si>
  <si>
    <t>Nguyễn Mạnh Trí</t>
  </si>
  <si>
    <t>01/6/1965</t>
  </si>
  <si>
    <t>0903766847</t>
  </si>
  <si>
    <t>Lê Tấn Lâm</t>
  </si>
  <si>
    <t>0976440170</t>
  </si>
  <si>
    <t xml:space="preserve">Nguyễn Anh Sơn </t>
  </si>
  <si>
    <t>30/6/1969</t>
  </si>
  <si>
    <t>88 Đồng Lạc</t>
  </si>
  <si>
    <t>0903102586</t>
  </si>
  <si>
    <t>Ngọc Anh Sơn</t>
  </si>
  <si>
    <t>Nguyễn Hữu Tấn Hùng</t>
  </si>
  <si>
    <t>10/8/1993</t>
  </si>
  <si>
    <t>0963506526</t>
  </si>
  <si>
    <t>Hữu Phước 2</t>
  </si>
  <si>
    <t>Hà Xuân Thiên</t>
  </si>
  <si>
    <t>26/7/1990</t>
  </si>
  <si>
    <t>84 Đồng Đà</t>
  </si>
  <si>
    <t>0936404740</t>
  </si>
  <si>
    <t>Hà Thủ</t>
  </si>
  <si>
    <t>Trần Văn Vượng</t>
  </si>
  <si>
    <t>21/12/1979</t>
  </si>
  <si>
    <t>39 Thôn 5</t>
  </si>
  <si>
    <t>0972000038</t>
  </si>
  <si>
    <t>Đỗ Quang Trung</t>
  </si>
  <si>
    <t>20/10/1965</t>
  </si>
  <si>
    <t>48 Thôn 14</t>
  </si>
  <si>
    <t>0913666519</t>
  </si>
  <si>
    <t>Trung Huyền</t>
  </si>
  <si>
    <t>Trần Quang Thắng</t>
  </si>
  <si>
    <t>30/9/1997</t>
  </si>
  <si>
    <t>288 Lý Thường Kiệt</t>
  </si>
  <si>
    <t>0937372528</t>
  </si>
  <si>
    <t>Thảo Tâm</t>
  </si>
  <si>
    <t>Nguyễn Thị Hạnh</t>
  </si>
  <si>
    <t>28/01/1983</t>
  </si>
  <si>
    <t>02633789777</t>
  </si>
  <si>
    <t>Đức Hạnh</t>
  </si>
  <si>
    <t>Nguyễn Văn Bé</t>
  </si>
  <si>
    <t>08/9/1974</t>
  </si>
  <si>
    <t>Đặng Văn Phú</t>
  </si>
  <si>
    <t>10/01/1985</t>
  </si>
  <si>
    <t>Taân Châu</t>
  </si>
  <si>
    <t>09625800789</t>
  </si>
  <si>
    <t>DNTN Can</t>
  </si>
  <si>
    <t>Nguyễn Thị Bích Thuận</t>
  </si>
  <si>
    <t>09/10/1970</t>
  </si>
  <si>
    <t>Tổ 12</t>
  </si>
  <si>
    <t>0902871230</t>
  </si>
  <si>
    <t>Cử - Kim Anh</t>
  </si>
  <si>
    <t>Đặng Thị Huyền Trang</t>
  </si>
  <si>
    <t>31/05/1989</t>
  </si>
  <si>
    <t>192/16 Lý Thường Kiệt</t>
  </si>
  <si>
    <t>0989242608</t>
  </si>
  <si>
    <t>Hiệp Trang</t>
  </si>
  <si>
    <t>Lê Thị Nhung</t>
  </si>
  <si>
    <t>04/10/11973</t>
  </si>
  <si>
    <t>240 Thôn 5</t>
  </si>
  <si>
    <t>0979873191</t>
  </si>
  <si>
    <t>Lộc Nhung</t>
  </si>
  <si>
    <t>Phạm Văn Phúc</t>
  </si>
  <si>
    <t>03/7/1962</t>
  </si>
  <si>
    <t>01227720053</t>
  </si>
  <si>
    <t>Trần Văn Nhất</t>
  </si>
  <si>
    <t>02/5/1983</t>
  </si>
  <si>
    <t>Nguyễn Thị Phương Thu</t>
  </si>
  <si>
    <t>19/7/1973</t>
  </si>
  <si>
    <t>410 Lý Thường Kiệt</t>
  </si>
  <si>
    <t>0918317917</t>
  </si>
  <si>
    <t>Nguyễn Thị Na</t>
  </si>
  <si>
    <t>21/12/1973</t>
  </si>
  <si>
    <t>Quảng Ninh</t>
  </si>
  <si>
    <t>0974250008</t>
  </si>
  <si>
    <t>Na Tự</t>
  </si>
  <si>
    <t>Phạm Phương Mai</t>
  </si>
  <si>
    <t>13/4/1979</t>
  </si>
  <si>
    <t>10 Trần Quốc Toản</t>
  </si>
  <si>
    <t>01636363868</t>
  </si>
  <si>
    <t>Trần Mai Quảng</t>
  </si>
  <si>
    <t>20/11/1988</t>
  </si>
  <si>
    <t>300 QL 28, Thôn 5</t>
  </si>
  <si>
    <t>0978238338</t>
  </si>
  <si>
    <t>Phúc Kiú</t>
  </si>
  <si>
    <t>Nguyễn Duy Hạnh</t>
  </si>
  <si>
    <t>0976396264</t>
  </si>
  <si>
    <t>Cúc Hạnh</t>
  </si>
  <si>
    <t>Đào Văn Toản</t>
  </si>
  <si>
    <t>08/7/1981</t>
  </si>
  <si>
    <t>01672673587</t>
  </si>
  <si>
    <t>Toản Tho</t>
  </si>
  <si>
    <t>Cao Văn Phi</t>
  </si>
  <si>
    <t>05/7/1975</t>
  </si>
  <si>
    <t>01664642168</t>
  </si>
  <si>
    <t>Phi Gấm</t>
  </si>
  <si>
    <t>Lê Thị Đào</t>
  </si>
  <si>
    <t>10/4/1977</t>
  </si>
  <si>
    <t>01289821655</t>
  </si>
  <si>
    <t>Lê Thị Dung</t>
  </si>
  <si>
    <t>01/7/1957</t>
  </si>
  <si>
    <t>28 Hoàng Văn Thụ</t>
  </si>
  <si>
    <t>0918438943</t>
  </si>
  <si>
    <t>Dung Ty</t>
  </si>
  <si>
    <t>22/4/1969</t>
  </si>
  <si>
    <t>116 Thôn 1A</t>
  </si>
  <si>
    <t>0976162107</t>
  </si>
  <si>
    <t>Thành Trung</t>
  </si>
  <si>
    <t>10/9/1980</t>
  </si>
  <si>
    <t>113 Thôn 3</t>
  </si>
  <si>
    <t>0917151876</t>
  </si>
  <si>
    <t>Cty TNHH Phan Đăng Hùng</t>
  </si>
  <si>
    <t>Phan Văn Hạt</t>
  </si>
  <si>
    <t>10/10/1983</t>
  </si>
  <si>
    <t>105A Thôn 1</t>
  </si>
  <si>
    <t>0968784147</t>
  </si>
  <si>
    <t>Ánh Ngọc</t>
  </si>
  <si>
    <t>Mai Thị Ân</t>
  </si>
  <si>
    <t>01/11/1952</t>
  </si>
  <si>
    <t>01886113491</t>
  </si>
  <si>
    <t>Nguyễn Văn Mười</t>
  </si>
  <si>
    <t>01/01/1974</t>
  </si>
  <si>
    <t>0984827115</t>
  </si>
  <si>
    <t>Mười Cúc</t>
  </si>
  <si>
    <t>Trần Kim Bính</t>
  </si>
  <si>
    <t>1953</t>
  </si>
  <si>
    <t>40 Thôn 3</t>
  </si>
  <si>
    <t>01228988869</t>
  </si>
  <si>
    <t>Bính Thành</t>
  </si>
  <si>
    <t>Vũ Thị Tươi</t>
  </si>
  <si>
    <t>158 Thôn 2</t>
  </si>
  <si>
    <t>0979963704</t>
  </si>
  <si>
    <t>Thân Văn Thành</t>
  </si>
  <si>
    <t>44 Thôn 4</t>
  </si>
  <si>
    <t>0988409517</t>
  </si>
  <si>
    <t>Lê Văn Ánh</t>
  </si>
  <si>
    <t>17/8/1979</t>
  </si>
  <si>
    <t>0944438579</t>
  </si>
  <si>
    <t>Phạm Thị Xuyến</t>
  </si>
  <si>
    <t>55 Thôn 1</t>
  </si>
  <si>
    <t>02633794024</t>
  </si>
  <si>
    <t>Nguyễn Thị Tuyết</t>
  </si>
  <si>
    <t>19/5/1970</t>
  </si>
  <si>
    <t>21 Xóm 1, Thôn 10</t>
  </si>
  <si>
    <t>Phạm Quý Lâm</t>
  </si>
  <si>
    <t>09/9/1983</t>
  </si>
  <si>
    <t>0974141452</t>
  </si>
  <si>
    <t>Lâm Vân</t>
  </si>
  <si>
    <t>Đỗ Viết Na</t>
  </si>
  <si>
    <t>0982648894</t>
  </si>
  <si>
    <t>Đoàn Bảo Ân</t>
  </si>
  <si>
    <t>26/3/1997</t>
  </si>
  <si>
    <t>95 KlongTrao 2</t>
  </si>
  <si>
    <t>0942808852</t>
  </si>
  <si>
    <t>Trần Văn Điềm</t>
  </si>
  <si>
    <t>15/01/1966</t>
  </si>
  <si>
    <t>0988311577</t>
  </si>
  <si>
    <t>Quang Điền</t>
  </si>
  <si>
    <t>Hoàng Thị Xuân</t>
  </si>
  <si>
    <t>13/3/1969</t>
  </si>
  <si>
    <t>69 Thôn 5</t>
  </si>
  <si>
    <t>Xuân Khương</t>
  </si>
  <si>
    <t>Lê Tiến Thịnh</t>
  </si>
  <si>
    <t>0903097179</t>
  </si>
  <si>
    <t>Thịnh Hà</t>
  </si>
  <si>
    <t>Đoàn Văn Thủy</t>
  </si>
  <si>
    <t>23/01/1990</t>
  </si>
  <si>
    <t>tân Nghĩa</t>
  </si>
  <si>
    <t>0981061855</t>
  </si>
  <si>
    <t>Phạm Trần Vinh</t>
  </si>
  <si>
    <t>0989637600</t>
  </si>
  <si>
    <t>Lê Huy Nam</t>
  </si>
  <si>
    <t>16/02/1981</t>
  </si>
  <si>
    <t>1152 Hùng Vương</t>
  </si>
  <si>
    <t>0912272465</t>
  </si>
  <si>
    <t>Phạm Thanh Long</t>
  </si>
  <si>
    <t>17/02/1995</t>
  </si>
  <si>
    <t xml:space="preserve">Thôn 16 </t>
  </si>
  <si>
    <t>0918843028</t>
  </si>
  <si>
    <t>Vũ Duy Hiến</t>
  </si>
  <si>
    <t>08/10/1985</t>
  </si>
  <si>
    <t>0961863504</t>
  </si>
  <si>
    <t>Nguyễn Văn Thịnh</t>
  </si>
  <si>
    <t>03/8/1970</t>
  </si>
  <si>
    <t>Thôn Đồng Lạc 1</t>
  </si>
  <si>
    <t>0982571258</t>
  </si>
  <si>
    <t>Hạnh Thịnh</t>
  </si>
  <si>
    <t>Đào Duy Phương</t>
  </si>
  <si>
    <t>10/9/1971</t>
  </si>
  <si>
    <t>Thôn Nông Trường</t>
  </si>
  <si>
    <t>01655008009</t>
  </si>
  <si>
    <t>Hà Xuân Thủ</t>
  </si>
  <si>
    <t>15/10/1965</t>
  </si>
  <si>
    <t>84 Thôn Đồng Đò</t>
  </si>
  <si>
    <t>0982035023</t>
  </si>
  <si>
    <t>Trương Thị Như Ý</t>
  </si>
  <si>
    <t>46 Thôn 4</t>
  </si>
  <si>
    <t>098429213</t>
  </si>
  <si>
    <t>Thảo Ý</t>
  </si>
  <si>
    <t>Trần Thị Kiều Oanh</t>
  </si>
  <si>
    <t xml:space="preserve">24/4/1977 </t>
  </si>
  <si>
    <t>Thôn Bắc Trang</t>
  </si>
  <si>
    <t>01686530426</t>
  </si>
  <si>
    <t>Danh Tiên</t>
  </si>
  <si>
    <t>10/10/1977</t>
  </si>
  <si>
    <t xml:space="preserve">96 Thôn 1 </t>
  </si>
  <si>
    <t>0976462242</t>
  </si>
  <si>
    <t>Nguyễn Thị Bích Liên</t>
  </si>
  <si>
    <t>09/5/1965</t>
  </si>
  <si>
    <t>0919699324</t>
  </si>
  <si>
    <t>DNTN Bích Liên</t>
  </si>
  <si>
    <t>nt</t>
  </si>
  <si>
    <t>Lộc Thành</t>
  </si>
  <si>
    <t>Phường Lộc Sơn</t>
  </si>
  <si>
    <t>Đạm Bri</t>
  </si>
  <si>
    <t>tổ 19</t>
  </si>
  <si>
    <t>Đại Lào</t>
  </si>
  <si>
    <t>NT</t>
  </si>
  <si>
    <t>Phường Lộc Phát</t>
  </si>
  <si>
    <t>thôn 16</t>
  </si>
  <si>
    <t>Lộc Nam</t>
  </si>
  <si>
    <t>số 456 Nguyễn Văn Cừ</t>
  </si>
  <si>
    <t>Thắng Lợi</t>
  </si>
  <si>
    <t>Lộc Phát</t>
  </si>
  <si>
    <t>NGUYỄN VĂN HÙNG</t>
  </si>
  <si>
    <t>Lộc Nga</t>
  </si>
  <si>
    <t>Lộc Thanh</t>
  </si>
  <si>
    <t xml:space="preserve"> Hà Tĩnh</t>
  </si>
  <si>
    <t>Minh Tâm</t>
  </si>
  <si>
    <t>NGUYỄN VĂN SỬ</t>
  </si>
  <si>
    <t>thôn 13</t>
  </si>
  <si>
    <t>thôn 9</t>
  </si>
  <si>
    <t>Thanh Tuyền</t>
  </si>
  <si>
    <t>TRẦN THỊ MAI</t>
  </si>
  <si>
    <t>tổ 5</t>
  </si>
  <si>
    <t>Lộc Ngãi</t>
  </si>
  <si>
    <t>TRẦN QUANG ĐỨC</t>
  </si>
  <si>
    <t>Quang Trung</t>
  </si>
  <si>
    <t>thôn 6</t>
  </si>
  <si>
    <t>tổ 8</t>
  </si>
  <si>
    <t>Tân Lạc</t>
  </si>
  <si>
    <t>thôn 4 - Lộc Quảng - Bảo Lâm</t>
  </si>
  <si>
    <t>thôn 12</t>
  </si>
  <si>
    <t>MÔNG VĂN TRUYỀN</t>
  </si>
  <si>
    <t>11/09/1972</t>
  </si>
  <si>
    <t>tổ 24</t>
  </si>
  <si>
    <t>0974907899</t>
  </si>
  <si>
    <t>Duyên Truyền</t>
  </si>
  <si>
    <t>PHẠM HẢI PHONG</t>
  </si>
  <si>
    <t>26/06/1987</t>
  </si>
  <si>
    <t>số 332 Hàm Nghi</t>
  </si>
  <si>
    <t>0904879187</t>
  </si>
  <si>
    <t>Phong Vũ Long</t>
  </si>
  <si>
    <t>ĐỖ THÀNH CÔNG</t>
  </si>
  <si>
    <t>03/01/1993</t>
  </si>
  <si>
    <t>01682399227</t>
  </si>
  <si>
    <t>Việt Tiến Dũng</t>
  </si>
  <si>
    <t>thôn 14 Lộc Ngãi Bảo Lâm</t>
  </si>
  <si>
    <t>NGUYỄN TRỌNG VĂN</t>
  </si>
  <si>
    <t>06/101985</t>
  </si>
  <si>
    <t>số 24 Trương Định - tổ 7</t>
  </si>
  <si>
    <t>01648881311</t>
  </si>
  <si>
    <t>Bình AN</t>
  </si>
  <si>
    <t>TRẦN THỊ LIÊN</t>
  </si>
  <si>
    <t>05/6/1975</t>
  </si>
  <si>
    <t>0984432174</t>
  </si>
  <si>
    <t>Liên bảo</t>
  </si>
  <si>
    <t>LÊ THỊ THANH TUYỀN</t>
  </si>
  <si>
    <t>24/4/1978</t>
  </si>
  <si>
    <t>tổ 13</t>
  </si>
  <si>
    <t>01655771922</t>
  </si>
  <si>
    <t>HOÀNG QUỐC VIỆT</t>
  </si>
  <si>
    <t>04/5/1965</t>
  </si>
  <si>
    <t>Lộc Bắc</t>
  </si>
  <si>
    <t>0868204448</t>
  </si>
  <si>
    <t>Liên Việt</t>
  </si>
  <si>
    <t>PHẠM TRƯỜNG TRUNG KHÁNH</t>
  </si>
  <si>
    <t>01/8/1990</t>
  </si>
  <si>
    <t>Đạm B'ri</t>
  </si>
  <si>
    <t>0976227599</t>
  </si>
  <si>
    <t>Văn  Châu</t>
  </si>
  <si>
    <t>PHẠM NGUYỄN TRỊNH LÂM</t>
  </si>
  <si>
    <t>23/12/1995</t>
  </si>
  <si>
    <t>0972080683</t>
  </si>
  <si>
    <t>NGUYỄN HÀNH QUÂN</t>
  </si>
  <si>
    <t>26/03/1974</t>
  </si>
  <si>
    <t>Lộc Tân</t>
  </si>
  <si>
    <t>0982648790</t>
  </si>
  <si>
    <t>Quân Điệp</t>
  </si>
  <si>
    <t>VỤ THỊ LOAN</t>
  </si>
  <si>
    <t>19/5/1975</t>
  </si>
  <si>
    <t>0984424593</t>
  </si>
  <si>
    <t>Kỳ Loan</t>
  </si>
  <si>
    <t>NGÔ THỊ THU HIỀN</t>
  </si>
  <si>
    <t>30/3/1982</t>
  </si>
  <si>
    <t>lâm Đồng</t>
  </si>
  <si>
    <t>thôn Tứ Qúy</t>
  </si>
  <si>
    <t>thôn 9 - Lộc AN -Bảo Lâm</t>
  </si>
  <si>
    <t>0988519274</t>
  </si>
  <si>
    <t>phân bón Hiền Đô</t>
  </si>
  <si>
    <t>TRẦN VĂN HOÀNG</t>
  </si>
  <si>
    <t>01/12/1994</t>
  </si>
  <si>
    <t>0983338560</t>
  </si>
  <si>
    <t>DANH THỊ VÂN</t>
  </si>
  <si>
    <t>18/02/1977</t>
  </si>
  <si>
    <t>01643882507</t>
  </si>
  <si>
    <t>PHẠM THĂNG LONG</t>
  </si>
  <si>
    <t>thôn 10B</t>
  </si>
  <si>
    <t>0963379649</t>
  </si>
  <si>
    <t>TRẦN ĐÌNH TRẠNG</t>
  </si>
  <si>
    <t>29/04/1986</t>
  </si>
  <si>
    <t>0966091079</t>
  </si>
  <si>
    <t>ĐỖ NGỌC HOÀNG</t>
  </si>
  <si>
    <t>20/5/1989</t>
  </si>
  <si>
    <t>Khánh Thượng</t>
  </si>
  <si>
    <t>Lộc Đức</t>
  </si>
  <si>
    <t>0901209710</t>
  </si>
  <si>
    <t>Hoàng Phát</t>
  </si>
  <si>
    <t>THÀO THỊ MINH HẢI</t>
  </si>
  <si>
    <t>23/05/1988</t>
  </si>
  <si>
    <t>thôn 10C</t>
  </si>
  <si>
    <t>0971546289</t>
  </si>
  <si>
    <t>25/02/1998</t>
  </si>
  <si>
    <t>01668917056</t>
  </si>
  <si>
    <t>Mạnh Nga</t>
  </si>
  <si>
    <t>TRẦN THỊ NGÁT</t>
  </si>
  <si>
    <t>tổ 15</t>
  </si>
  <si>
    <t>02633877304</t>
  </si>
  <si>
    <t>Phú Thịnh</t>
  </si>
  <si>
    <t>VÕ TẤN PHONG</t>
  </si>
  <si>
    <t>01/8/1971</t>
  </si>
  <si>
    <t>0919259152</t>
  </si>
  <si>
    <t>Tấn Phong</t>
  </si>
  <si>
    <t>VŨ THANH HÙNG</t>
  </si>
  <si>
    <t>10-6-1970</t>
  </si>
  <si>
    <t xml:space="preserve">Lâm Đồng </t>
  </si>
  <si>
    <t>số 343 Trần Phú - tổ 13</t>
  </si>
  <si>
    <t>02633877912</t>
  </si>
  <si>
    <t>Hùng Phát</t>
  </si>
  <si>
    <t>NGUYỄN HÙNG MẠNH</t>
  </si>
  <si>
    <t>15/7/1958</t>
  </si>
  <si>
    <t>0985957355</t>
  </si>
  <si>
    <t>Hùng Mạnh</t>
  </si>
  <si>
    <t>TRẦN THỊ THANH LAN</t>
  </si>
  <si>
    <t>10/7/1975</t>
  </si>
  <si>
    <t xml:space="preserve">Lộc Ngãi </t>
  </si>
  <si>
    <t>0933523051</t>
  </si>
  <si>
    <t>Phân bón Ngọc Lan</t>
  </si>
  <si>
    <t>CAO PHAN NGUYỄN</t>
  </si>
  <si>
    <t>06/8/1972</t>
  </si>
  <si>
    <t>Lộc bắc</t>
  </si>
  <si>
    <t>0868070428</t>
  </si>
  <si>
    <t>Nguyễn Thúy\</t>
  </si>
  <si>
    <t>NÔNG VĂN CƯỜNG</t>
  </si>
  <si>
    <t>10/3/1983</t>
  </si>
  <si>
    <t>Blá</t>
  </si>
  <si>
    <t>01656212980</t>
  </si>
  <si>
    <t>Yến Cường</t>
  </si>
  <si>
    <t>PHẠM HOÀNG HUY</t>
  </si>
  <si>
    <t>23/12/1986</t>
  </si>
  <si>
    <t>tổ 1 thôn 12</t>
  </si>
  <si>
    <t>01689199549</t>
  </si>
  <si>
    <t>Phạm Hoàng</t>
  </si>
  <si>
    <t>VŨ THỊ MAI TÂM</t>
  </si>
  <si>
    <t>16/10/1977</t>
  </si>
  <si>
    <t>số 123/31 Hoàng Văn Thụ</t>
  </si>
  <si>
    <t>0977605577</t>
  </si>
  <si>
    <t>Tâm Tài</t>
  </si>
  <si>
    <t>thôn 3 Lộc Tân - Bảo Lâm</t>
  </si>
  <si>
    <t>VÕ VĂN AN</t>
  </si>
  <si>
    <t>03/3/1966</t>
  </si>
  <si>
    <t>xóm 3 thôn 3</t>
  </si>
  <si>
    <t>01688221559</t>
  </si>
  <si>
    <t>An Nông</t>
  </si>
  <si>
    <t>thôn 8- Lộc An</t>
  </si>
  <si>
    <t>TRẦN THỊ ÁNH TRÚC</t>
  </si>
  <si>
    <t>28/8/1983</t>
  </si>
  <si>
    <t>số 678 Nguyễn Văn Cừ</t>
  </si>
  <si>
    <t>0989515716</t>
  </si>
  <si>
    <t>Thanh Kim</t>
  </si>
  <si>
    <t>VÕ THỊ NGỌC ANH</t>
  </si>
  <si>
    <t>19/02/1985</t>
  </si>
  <si>
    <t>01694281907</t>
  </si>
  <si>
    <t>Phước Anh</t>
  </si>
  <si>
    <t>25/01/1976</t>
  </si>
  <si>
    <t>0967560565</t>
  </si>
  <si>
    <t>Thúy Vân</t>
  </si>
  <si>
    <t>NGUYỄN VĂN LUẬT</t>
  </si>
  <si>
    <t>Nguyễn tHúy</t>
  </si>
  <si>
    <t>TRẦN THỊ TRANG</t>
  </si>
  <si>
    <t>17/8/1990</t>
  </si>
  <si>
    <t>0987675323</t>
  </si>
  <si>
    <t>Minh Huy</t>
  </si>
  <si>
    <t>TRẦN THÁI KHANG</t>
  </si>
  <si>
    <t>13/02/1988</t>
  </si>
  <si>
    <t>số 499 Hùng Vương - TT Lộc Thắng - Bảo Lâm</t>
  </si>
  <si>
    <t>0908187151</t>
  </si>
  <si>
    <t>Khang Tuyền</t>
  </si>
  <si>
    <t>05/3/1991</t>
  </si>
  <si>
    <t>số 102 Hoàng Hoa Thám</t>
  </si>
  <si>
    <t>thôn 16-Lộc Thành -Bảo Lâm</t>
  </si>
  <si>
    <t>0963216784</t>
  </si>
  <si>
    <t>Dân Hiền</t>
  </si>
  <si>
    <t>thôn 16-Lộc Thành-Bảo Lâm</t>
  </si>
  <si>
    <t>DIÊM ĐĂNG KIÊN</t>
  </si>
  <si>
    <t>13/12/1991</t>
  </si>
  <si>
    <t>0987332352</t>
  </si>
  <si>
    <t>PHẠM VĂN NGỌC</t>
  </si>
  <si>
    <t>12/07/1993</t>
  </si>
  <si>
    <t>0979824962</t>
  </si>
  <si>
    <t>Minh Nghĩa</t>
  </si>
  <si>
    <t>KA YẾP</t>
  </si>
  <si>
    <t>08/10/1981</t>
  </si>
  <si>
    <t>01659811034</t>
  </si>
  <si>
    <t>Minh Quang</t>
  </si>
  <si>
    <t>LÊ THỊ THÙY TRANG</t>
  </si>
  <si>
    <t>06/01/1970</t>
  </si>
  <si>
    <t>0932984245</t>
  </si>
  <si>
    <t>Hưng Trang</t>
  </si>
  <si>
    <t>LÊ THỊ THÚY VÂN</t>
  </si>
  <si>
    <t>11/04/1963</t>
  </si>
  <si>
    <t>Lộc Quảng</t>
  </si>
  <si>
    <t>02633877542</t>
  </si>
  <si>
    <t>Vân Nghĩa</t>
  </si>
  <si>
    <t>TRƯƠNG THANH BÌNH</t>
  </si>
  <si>
    <t>20/7/1976</t>
  </si>
  <si>
    <t>0976387747</t>
  </si>
  <si>
    <t>01/02/1960</t>
  </si>
  <si>
    <t>01689125730</t>
  </si>
  <si>
    <t>Sẵn có</t>
  </si>
  <si>
    <t>NGÔ QUANG HIẾN</t>
  </si>
  <si>
    <t>13/7/1973</t>
  </si>
  <si>
    <t>0961216631</t>
  </si>
  <si>
    <t>Hiền Ân</t>
  </si>
  <si>
    <t>11/12/1991</t>
  </si>
  <si>
    <t>xóm 3 - thôn 11</t>
  </si>
  <si>
    <t>0973119519</t>
  </si>
  <si>
    <t>Đức Hào Phát</t>
  </si>
  <si>
    <t>NGUYỄN HOÀNG PHONG</t>
  </si>
  <si>
    <t>01/8/1984</t>
  </si>
  <si>
    <t>01689266929</t>
  </si>
  <si>
    <t>Phong Thủy</t>
  </si>
  <si>
    <t>24/7/1986</t>
  </si>
  <si>
    <t>0984015646</t>
  </si>
  <si>
    <t>TRẦN THANH LÂM</t>
  </si>
  <si>
    <t>13/8/1992</t>
  </si>
  <si>
    <t>Thanh Xuân 2</t>
  </si>
  <si>
    <t xml:space="preserve">Tp Bảo Lộc </t>
  </si>
  <si>
    <t>thôn 14-Lộc Ngãi - Bảo Lâm</t>
  </si>
  <si>
    <t>0937221211</t>
  </si>
  <si>
    <t>thôn 14 - Lộc Ngãi</t>
  </si>
  <si>
    <t>NGUYỄN THỊ THANH THÚY</t>
  </si>
  <si>
    <t>Thanh Xuân 1</t>
  </si>
  <si>
    <t>0909977553</t>
  </si>
  <si>
    <t>TRẦN THỊ TUYẾN</t>
  </si>
  <si>
    <t>24/12/1970</t>
  </si>
  <si>
    <t>02633931013</t>
  </si>
  <si>
    <t>MAI HUY HOÀNG</t>
  </si>
  <si>
    <t>08/11/1978</t>
  </si>
  <si>
    <t>số 226/15 Hà Giang</t>
  </si>
  <si>
    <t>0972126018</t>
  </si>
  <si>
    <t>NGUYỄN THỊ LINH</t>
  </si>
  <si>
    <t>05/6/1986</t>
  </si>
  <si>
    <t>0983379013</t>
  </si>
  <si>
    <t>TIÊU ĐÌNH THIỆN</t>
  </si>
  <si>
    <t>10/11/1974</t>
  </si>
  <si>
    <t>tổ 16</t>
  </si>
  <si>
    <t>01698287200</t>
  </si>
  <si>
    <t>Thiện Bình</t>
  </si>
  <si>
    <t>HỒ THỊ THÚY HẰNG</t>
  </si>
  <si>
    <t>06/8/1978</t>
  </si>
  <si>
    <t>số 111 Khúc Thừa Dụ</t>
  </si>
  <si>
    <t>01683130823</t>
  </si>
  <si>
    <t>Quyền Linh</t>
  </si>
  <si>
    <t>HỒ VŨ NGUYÊN</t>
  </si>
  <si>
    <t>09/3/1983</t>
  </si>
  <si>
    <t>số 369 Hùng Vương - tổ 4</t>
  </si>
  <si>
    <t>0909460150</t>
  </si>
  <si>
    <t>Nguyên Trang</t>
  </si>
  <si>
    <t>NGUYỄN QUỐC THAO</t>
  </si>
  <si>
    <t>27/03/1960</t>
  </si>
  <si>
    <t>02633877484</t>
  </si>
  <si>
    <t>Hiếu Hải - Hương Thao</t>
  </si>
  <si>
    <t>TRẦN THỊ LÊ</t>
  </si>
  <si>
    <t>09/9/1981</t>
  </si>
  <si>
    <t>B' Lá</t>
  </si>
  <si>
    <t>01693731488</t>
  </si>
  <si>
    <t>Hiếu Hải - Lê Ngọc</t>
  </si>
  <si>
    <t>TRẦN THỊ THÌN</t>
  </si>
  <si>
    <t>01/5/1988</t>
  </si>
  <si>
    <t>Bình Phước</t>
  </si>
  <si>
    <t>01267738436</t>
  </si>
  <si>
    <t>Chiến Thủy</t>
  </si>
  <si>
    <t>ĐINH THỊ THƠM</t>
  </si>
  <si>
    <t>0917834986</t>
  </si>
  <si>
    <t>Tám Thơm</t>
  </si>
  <si>
    <t>PHẠM PHI PHONG</t>
  </si>
  <si>
    <t>27/5/1980</t>
  </si>
  <si>
    <t>0979722110</t>
  </si>
  <si>
    <t>PHẠM ANH TUẤN</t>
  </si>
  <si>
    <t>10/4/1996</t>
  </si>
  <si>
    <t>01673579232</t>
  </si>
  <si>
    <t>Cường Sương</t>
  </si>
  <si>
    <t>TRỊNH MINH TUẤN</t>
  </si>
  <si>
    <t>19/10/1960</t>
  </si>
  <si>
    <t>02633879112</t>
  </si>
  <si>
    <t>Minh Tuấn</t>
  </si>
  <si>
    <t>VŨ THỊ THANH TÂM</t>
  </si>
  <si>
    <t>số 30 Trần Nguyên Đản</t>
  </si>
  <si>
    <t>thôn 9 Lộc ngãi Bảo Lâm</t>
  </si>
  <si>
    <t>0985916679</t>
  </si>
  <si>
    <t>NGUYỄN VĂN HẢI</t>
  </si>
  <si>
    <t>10/8/1960</t>
  </si>
  <si>
    <t>01677027828</t>
  </si>
  <si>
    <t>Lộc Phát Hải</t>
  </si>
  <si>
    <t>NGUYỄN HỮU TÌNH</t>
  </si>
  <si>
    <t>28/7/1986</t>
  </si>
  <si>
    <t>0944935715</t>
  </si>
  <si>
    <t>Cty Pha Vi Na004 dduwwongf N6 khu dân cư Lộc Sơn Bảo Lộc</t>
  </si>
  <si>
    <t>VŨ THỊ TỐ QUYÊN</t>
  </si>
  <si>
    <t>15/12/1981</t>
  </si>
  <si>
    <t>0978074455</t>
  </si>
  <si>
    <t>Ngọc Khiết</t>
  </si>
  <si>
    <t>NGUYỄN THỊ KIM TUYỀN</t>
  </si>
  <si>
    <t>16/9/1971</t>
  </si>
  <si>
    <t xml:space="preserve">Đồng Nai </t>
  </si>
  <si>
    <t>0633964023</t>
  </si>
  <si>
    <t>Quang Tuyền</t>
  </si>
  <si>
    <t>NGUYỄN HỮU THẮNG</t>
  </si>
  <si>
    <t>0979018831</t>
  </si>
  <si>
    <t>Thắng Thảo</t>
  </si>
  <si>
    <t>ĐỖ VĂN NAM</t>
  </si>
  <si>
    <t>21/01/1991</t>
  </si>
  <si>
    <t>0962411078</t>
  </si>
  <si>
    <t>DN Đỗ Trường An</t>
  </si>
  <si>
    <t>NGUYỄN NGỌC KHƯƠNG</t>
  </si>
  <si>
    <t>15/9/1969</t>
  </si>
  <si>
    <t>0913125130</t>
  </si>
  <si>
    <t>Khánh Hương</t>
  </si>
  <si>
    <t>PHAN VĂN NGHĨA</t>
  </si>
  <si>
    <t>09/5/1963</t>
  </si>
  <si>
    <t>0975340037</t>
  </si>
  <si>
    <t xml:space="preserve">VŨ THỊ YẾN NHI </t>
  </si>
  <si>
    <t>03/11/1995</t>
  </si>
  <si>
    <t>0898932094</t>
  </si>
  <si>
    <t>NGUYỄN THỊ PHƯƠNG THẢO</t>
  </si>
  <si>
    <t>28/4/1983</t>
  </si>
  <si>
    <t>số 191A Đoàn Thị Điểm - Thanh Xuân 2</t>
  </si>
  <si>
    <t>01698642760</t>
  </si>
  <si>
    <t>NGUYỄN VĂN DŨNG</t>
  </si>
  <si>
    <t>13/5/1975</t>
  </si>
  <si>
    <t>0977133375</t>
  </si>
  <si>
    <t>Dũng Nga</t>
  </si>
  <si>
    <t>NGUYỄN TIÊU THIỆN THANH</t>
  </si>
  <si>
    <t>15/8/1996</t>
  </si>
  <si>
    <t>số 160 quốc lộ 28 thôn 9</t>
  </si>
  <si>
    <t>0912261439</t>
  </si>
  <si>
    <t>Trường Thanh</t>
  </si>
  <si>
    <t>ĐỖ VĂN LƯỢNG</t>
  </si>
  <si>
    <t>24/5/1963</t>
  </si>
  <si>
    <t>02633931515</t>
  </si>
  <si>
    <t>Lượng Xuân</t>
  </si>
  <si>
    <t>NGUYỄN ĐÌNH TIẾN</t>
  </si>
  <si>
    <t>tổ 6</t>
  </si>
  <si>
    <t>0986239554</t>
  </si>
  <si>
    <t>Đình Chiến</t>
  </si>
  <si>
    <t>thôn 1- Lộc Ngãi - Bảo Lâm</t>
  </si>
  <si>
    <t>TRỊNH THANH LÂM</t>
  </si>
  <si>
    <t>04/10/1985</t>
  </si>
  <si>
    <t>số 1 Huỳnh Thúc Kháng - khu 3</t>
  </si>
  <si>
    <t>thôn 3 LộcAn</t>
  </si>
  <si>
    <t>0936136118</t>
  </si>
  <si>
    <t>Hồng Long</t>
  </si>
  <si>
    <t>NGUYỄN THỊ THU VÂN</t>
  </si>
  <si>
    <t>02/5/1971</t>
  </si>
  <si>
    <t>Mạc Đỉnh Chi</t>
  </si>
  <si>
    <t>thôn 1 Lộc An Bảo Lâm</t>
  </si>
  <si>
    <t>01666269395</t>
  </si>
  <si>
    <t>Chín Vân</t>
  </si>
  <si>
    <t>NGUYỄN HOÀNG PHƯƠNG BẢO</t>
  </si>
  <si>
    <t>10/7/1987</t>
  </si>
  <si>
    <t>số 2/1 ấp 1</t>
  </si>
  <si>
    <t xml:space="preserve"> Phú Xuân</t>
  </si>
  <si>
    <t>Nhà Bè</t>
  </si>
  <si>
    <t>0902582017</t>
  </si>
  <si>
    <t>25/02/1978</t>
  </si>
  <si>
    <t>Lộc Bảo</t>
  </si>
  <si>
    <t>01653032333</t>
  </si>
  <si>
    <t>Tâm Hồng</t>
  </si>
  <si>
    <t>NGUYỄN HỮU LUÂN</t>
  </si>
  <si>
    <t>18/7/1986</t>
  </si>
  <si>
    <t>Khu 6</t>
  </si>
  <si>
    <t>thôn 16-Lộc thành - bảo Lâm</t>
  </si>
  <si>
    <t>02633878678</t>
  </si>
  <si>
    <t>Ngọc Liên</t>
  </si>
  <si>
    <t>NGUYỄN HỮU LIÊN</t>
  </si>
  <si>
    <t>02/11/1965</t>
  </si>
  <si>
    <t>khu 6</t>
  </si>
  <si>
    <t>0919447295</t>
  </si>
  <si>
    <t>Phân bón Ngọc Liên</t>
  </si>
  <si>
    <t>thôn 16 Lộc thành Bảo Lâm</t>
  </si>
  <si>
    <t>PHẠM THỊ LUYẾN</t>
  </si>
  <si>
    <t>02633879234</t>
  </si>
  <si>
    <t>Cty Nguyễn Thanh Bằng</t>
  </si>
  <si>
    <t>NGUYỄN NGỌC VŨ</t>
  </si>
  <si>
    <t>10/7/1970</t>
  </si>
  <si>
    <t>Lộc Phú</t>
  </si>
  <si>
    <t>0964534070</t>
  </si>
  <si>
    <t>Vũ Dịu</t>
  </si>
  <si>
    <t>LƯU THỊ MƯỜI</t>
  </si>
  <si>
    <t>0986295310</t>
  </si>
  <si>
    <t>Thắng Mười</t>
  </si>
  <si>
    <t>LÊ VĂN BA</t>
  </si>
  <si>
    <t>04/04/1985</t>
  </si>
  <si>
    <t>tổ 12</t>
  </si>
  <si>
    <t>0868222459</t>
  </si>
  <si>
    <t>Văn Ba</t>
  </si>
  <si>
    <t>NGUYỄN PHƯỚC THÀNH</t>
  </si>
  <si>
    <t>10/05/1959</t>
  </si>
  <si>
    <t>02633878010</t>
  </si>
  <si>
    <t>Thành Hương</t>
  </si>
  <si>
    <t>TRẦN THỊ DUNG</t>
  </si>
  <si>
    <t>03/02/1965</t>
  </si>
  <si>
    <t>tổ 4</t>
  </si>
  <si>
    <t>01659402312</t>
  </si>
  <si>
    <t>Chung Nam</t>
  </si>
  <si>
    <t xml:space="preserve">số 77/13 </t>
  </si>
  <si>
    <t>đường 1/5</t>
  </si>
  <si>
    <t>0977895757</t>
  </si>
  <si>
    <t>PHẠM THỊ NGỌC BÍCH</t>
  </si>
  <si>
    <t>23/11/1974</t>
  </si>
  <si>
    <t>xóm 1 thôn 13</t>
  </si>
  <si>
    <t>0986924892</t>
  </si>
  <si>
    <t>NGUYỄN QUANG TRUNG</t>
  </si>
  <si>
    <t>20/08/1980</t>
  </si>
  <si>
    <t>0972361078</t>
  </si>
  <si>
    <t>LƯU THỊ MAI HƯỜNG</t>
  </si>
  <si>
    <t>15/9/1970</t>
  </si>
  <si>
    <t>02633926151</t>
  </si>
  <si>
    <t>DNTN Tuấn Hùng</t>
  </si>
  <si>
    <t>PHẠM KIM CHI</t>
  </si>
  <si>
    <t>22/4/1965</t>
  </si>
  <si>
    <t>02633877354</t>
  </si>
  <si>
    <t>HOÀNG THỊ LIÊN</t>
  </si>
  <si>
    <t>10/7/1968</t>
  </si>
  <si>
    <t>thôn 8A</t>
  </si>
  <si>
    <t>01669329962</t>
  </si>
  <si>
    <t>Hoa Liên</t>
  </si>
  <si>
    <t>NGUYỄN XUÂN NGỌC</t>
  </si>
  <si>
    <t>10/02/1984</t>
  </si>
  <si>
    <t>xóm 3 thôn 11</t>
  </si>
  <si>
    <t>01636364123</t>
  </si>
  <si>
    <t>Ngọc Diệu</t>
  </si>
  <si>
    <t>TRẦN TẤN TÀI</t>
  </si>
  <si>
    <t>05/6/1976</t>
  </si>
  <si>
    <t>số 1020 Nguyễn Văn Cừ</t>
  </si>
  <si>
    <t>0972378410</t>
  </si>
  <si>
    <t>Trần Tài</t>
  </si>
  <si>
    <t>VÕ TẤN LỰC</t>
  </si>
  <si>
    <t>07/7/1991</t>
  </si>
  <si>
    <t>xóm 4 - Tân Hóa</t>
  </si>
  <si>
    <t>0911709377</t>
  </si>
  <si>
    <t>TRẦN THỊ LỤA</t>
  </si>
  <si>
    <t>0987017380</t>
  </si>
  <si>
    <t>NGUYỄN MINH ĐỨC</t>
  </si>
  <si>
    <t>13/6/1993</t>
  </si>
  <si>
    <t>01645194194</t>
  </si>
  <si>
    <t>Nhựt Đức</t>
  </si>
  <si>
    <t>NGUYỄN LƯƠNG PHƯỚC</t>
  </si>
  <si>
    <t>thôn 7</t>
  </si>
  <si>
    <t>0979470153</t>
  </si>
  <si>
    <t>Tuyến Khang</t>
  </si>
  <si>
    <t>NGUYỄN VĂN THẮNG</t>
  </si>
  <si>
    <t>10/3/1985</t>
  </si>
  <si>
    <t>tổ 20</t>
  </si>
  <si>
    <t>0984669900</t>
  </si>
  <si>
    <t>Toàn Thắng</t>
  </si>
  <si>
    <t>PHẠM SỸ MINH</t>
  </si>
  <si>
    <t>tổ 1 - TT Lộc Thắng - Bảo Lâm</t>
  </si>
  <si>
    <t>0933412679</t>
  </si>
  <si>
    <t>Minh Thiên</t>
  </si>
  <si>
    <t>tổ 1 - Lộc thắng</t>
  </si>
  <si>
    <t>NGUYỄN BÁ HOÀNG</t>
  </si>
  <si>
    <t>09/5/1993</t>
  </si>
  <si>
    <t>thôn Đức Giang 2</t>
  </si>
  <si>
    <t xml:space="preserve">Lộc Đức </t>
  </si>
  <si>
    <t>01665000508</t>
  </si>
  <si>
    <t>Anh Tuấn</t>
  </si>
  <si>
    <t>NGUYỄN THỊ KIM NHỊ</t>
  </si>
  <si>
    <t>01/4/1974</t>
  </si>
  <si>
    <t xml:space="preserve">số 812 Nguyễn Văn Cừ </t>
  </si>
  <si>
    <t>0982740571</t>
  </si>
  <si>
    <t>thôn 1 B' Lá Bảo Lâm</t>
  </si>
  <si>
    <t>TRẦN DUY ANH</t>
  </si>
  <si>
    <t>số 364 Trần Phú</t>
  </si>
  <si>
    <t>01662606585</t>
  </si>
  <si>
    <t>Thiêện Khiêm</t>
  </si>
  <si>
    <t>DỊP CHÍ VỊ</t>
  </si>
  <si>
    <t>06/10/1968</t>
  </si>
  <si>
    <t>0908099883</t>
  </si>
  <si>
    <t>Vẩy Moi</t>
  </si>
  <si>
    <t xml:space="preserve">NGUYỄN HÙNG </t>
  </si>
  <si>
    <t>03/4/1976</t>
  </si>
  <si>
    <t>01688310061</t>
  </si>
  <si>
    <t>TRƯƠNG VĂN TƯỞNG</t>
  </si>
  <si>
    <t>số 29 thôn 9</t>
  </si>
  <si>
    <t>0982870232</t>
  </si>
  <si>
    <t>Thiên Huy 1</t>
  </si>
  <si>
    <t>NGUYỄN BÍCH LY</t>
  </si>
  <si>
    <t>15/5/1981</t>
  </si>
  <si>
    <t>Đức Thanh</t>
  </si>
  <si>
    <t>0984051050</t>
  </si>
  <si>
    <t>Mai Phú Lâm</t>
  </si>
  <si>
    <t>PHAN THỊ THI</t>
  </si>
  <si>
    <t>14/8/1964</t>
  </si>
  <si>
    <t>01698225635</t>
  </si>
  <si>
    <t>Trọng Thi</t>
  </si>
  <si>
    <t>NGUYỄN XUÂN THỦY</t>
  </si>
  <si>
    <t>09/7/1960</t>
  </si>
  <si>
    <t>số 49 thôn 4</t>
  </si>
  <si>
    <t>0989598162</t>
  </si>
  <si>
    <t>Ct Đại Tây Dương</t>
  </si>
  <si>
    <t>PHẠM THỊ BÍCH THẢO</t>
  </si>
  <si>
    <t>01686491803</t>
  </si>
  <si>
    <t>Bích Thảo</t>
  </si>
  <si>
    <t>PHẠM THỊ THÚY</t>
  </si>
  <si>
    <t>12/06/1986</t>
  </si>
  <si>
    <t>0981005252</t>
  </si>
  <si>
    <t>Thúy Nguyên</t>
  </si>
  <si>
    <t>HUỲNH THANH HÙNG</t>
  </si>
  <si>
    <t>04/6/1971</t>
  </si>
  <si>
    <t>0987692606</t>
  </si>
  <si>
    <t>Hùng Thu</t>
  </si>
  <si>
    <t>VÒNG MINH TRUNG</t>
  </si>
  <si>
    <t>11/11/1981</t>
  </si>
  <si>
    <t>tổ 7 Khu Phố 2</t>
  </si>
  <si>
    <t>Phú Bình</t>
  </si>
  <si>
    <t>Long Khánh</t>
  </si>
  <si>
    <t>01632999177</t>
  </si>
  <si>
    <t>Cty Gia Phú</t>
  </si>
  <si>
    <t>PHAN QUẾ TRÂN</t>
  </si>
  <si>
    <t>28/5/1980</t>
  </si>
  <si>
    <t>0982140068</t>
  </si>
  <si>
    <t>thôn 8- Lộc ngãi - Bảo Lâm</t>
  </si>
  <si>
    <t>NGUYỄN ANH VĂN</t>
  </si>
  <si>
    <t>14/11/1992</t>
  </si>
  <si>
    <t>0933310645</t>
  </si>
  <si>
    <t>PHẠM QUỐC HUY</t>
  </si>
  <si>
    <t>07/11/1994</t>
  </si>
  <si>
    <t xml:space="preserve">tổ 14 </t>
  </si>
  <si>
    <t>0913219935</t>
  </si>
  <si>
    <t>Hoàng Hải</t>
  </si>
  <si>
    <t>HOÀNG ANH KHOA</t>
  </si>
  <si>
    <t>Thanh Hương 1</t>
  </si>
  <si>
    <t>01626756673</t>
  </si>
  <si>
    <t>Khoa Trang</t>
  </si>
  <si>
    <t>tổ 16 - TT Lộc Thắng - Bảo Lâm</t>
  </si>
  <si>
    <t>NGUYỄN VĂN TỐT</t>
  </si>
  <si>
    <t>25/3/1959</t>
  </si>
  <si>
    <t>0908369259</t>
  </si>
  <si>
    <t>Ngọc Minh</t>
  </si>
  <si>
    <t>NGUYỄN THỊ ÁNH HỒNG</t>
  </si>
  <si>
    <t>15/03/1985</t>
  </si>
  <si>
    <t>Lâm Đòng</t>
  </si>
  <si>
    <t>số 33 Hùng Vương</t>
  </si>
  <si>
    <t>01218562434</t>
  </si>
  <si>
    <t>PHẠM VĂN TRUNG</t>
  </si>
  <si>
    <t>04/7/1965</t>
  </si>
  <si>
    <t>0933064279</t>
  </si>
  <si>
    <t>Hoa Trung</t>
  </si>
  <si>
    <t>CAO TẤN THỦY</t>
  </si>
  <si>
    <t>0974857854</t>
  </si>
  <si>
    <t>Thủy Dung</t>
  </si>
  <si>
    <t>TRƯƠNG VĂN LỘC</t>
  </si>
  <si>
    <t>số 56 thôn 2A</t>
  </si>
  <si>
    <t>0976276426</t>
  </si>
  <si>
    <t>thôn Đức Thanh</t>
  </si>
  <si>
    <t>01248253065</t>
  </si>
  <si>
    <t>Hiếu Hải - Năm Thơm</t>
  </si>
  <si>
    <t>NGUYỄN THỊ NGUYỆT</t>
  </si>
  <si>
    <t>01678802973</t>
  </si>
  <si>
    <t>NGUYỄN THỊ HẢI YẾN</t>
  </si>
  <si>
    <t>22/03/1988</t>
  </si>
  <si>
    <t>khu 11</t>
  </si>
  <si>
    <t>số 543 Hùng Vương - TT Lộc thắng - Bảo Lâm</t>
  </si>
  <si>
    <t>02633601800</t>
  </si>
  <si>
    <t>Dũng Yến</t>
  </si>
  <si>
    <t>MẪN VĂN HƯỞNG</t>
  </si>
  <si>
    <t>07/11/1981</t>
  </si>
  <si>
    <t>Lộc Lâm</t>
  </si>
  <si>
    <t>02633928230</t>
  </si>
  <si>
    <t>Kiều Hưởng</t>
  </si>
  <si>
    <t>ĐINH THỊ BƯỞI</t>
  </si>
  <si>
    <t>0988908404</t>
  </si>
  <si>
    <t>PHẠM NGỌC THANH TUYỀN</t>
  </si>
  <si>
    <t>28/5/2000</t>
  </si>
  <si>
    <t>0963845712</t>
  </si>
  <si>
    <t>NGUYỄN ĐỨC HOÀN</t>
  </si>
  <si>
    <t>thôn 3 - Lộc Phú - Bảo Lâm</t>
  </si>
  <si>
    <t>01682477237</t>
  </si>
  <si>
    <t>VŨ NGỌC QUANG</t>
  </si>
  <si>
    <t>02/9/1967</t>
  </si>
  <si>
    <t>0987083422</t>
  </si>
  <si>
    <t>BẰNG THỊ KIM HƯƠNG</t>
  </si>
  <si>
    <t>01/11/1976</t>
  </si>
  <si>
    <t>01674249531</t>
  </si>
  <si>
    <t>Thiện Hương</t>
  </si>
  <si>
    <t>PHẠM THỊ TUYẾT</t>
  </si>
  <si>
    <t>02/8/1977</t>
  </si>
  <si>
    <t>0989684378</t>
  </si>
  <si>
    <t>TẠ BÁ HÙNG</t>
  </si>
  <si>
    <t>20/11/1959</t>
  </si>
  <si>
    <t>0945201159</t>
  </si>
  <si>
    <t>Hùng Chi</t>
  </si>
  <si>
    <t>305 Hàm Nghi - TT Lộc thắng - Bảo Lâm</t>
  </si>
  <si>
    <t>LÂM  THỊ THÚY</t>
  </si>
  <si>
    <t>28/01/1982</t>
  </si>
  <si>
    <t>0972721344</t>
  </si>
  <si>
    <t>Thúy Tèo</t>
  </si>
  <si>
    <t>VŨ XUÂN TUẤN</t>
  </si>
  <si>
    <t>10/10/1991</t>
  </si>
  <si>
    <t>0987313986</t>
  </si>
  <si>
    <t>NGUYỄN HỮU LỢI</t>
  </si>
  <si>
    <t>Tp bảo Lộc</t>
  </si>
  <si>
    <t>0984418340</t>
  </si>
  <si>
    <t>TRẦN THỊ THU THẢO</t>
  </si>
  <si>
    <t>22/10/1984</t>
  </si>
  <si>
    <t>thôn 9 - Lộc Ngãi - Bảo Lâm</t>
  </si>
  <si>
    <t>02633963333</t>
  </si>
  <si>
    <t>thôn 9 Lộc Ngãi</t>
  </si>
  <si>
    <t>MÔNG THỊ THU HẰNG</t>
  </si>
  <si>
    <t>11/05/1987</t>
  </si>
  <si>
    <t>tổ 17</t>
  </si>
  <si>
    <t>TT Lộc thắng</t>
  </si>
  <si>
    <t>0985502676</t>
  </si>
  <si>
    <t>Hằng Thúy</t>
  </si>
  <si>
    <t>TRẦN MINH CÔNG</t>
  </si>
  <si>
    <t>08/08/1985</t>
  </si>
  <si>
    <t>0967465456</t>
  </si>
  <si>
    <t>Tiến Phát</t>
  </si>
  <si>
    <t>LÊ VĂN TOÀN</t>
  </si>
  <si>
    <t>02/01/1983</t>
  </si>
  <si>
    <t>số 370 Đoàn Thị Điểm</t>
  </si>
  <si>
    <t>01642717956</t>
  </si>
  <si>
    <t>NGÔ NGỌC MINH ĐỨC</t>
  </si>
  <si>
    <t>14/02/1992</t>
  </si>
  <si>
    <t>01636345735</t>
  </si>
  <si>
    <t>Minh Đức</t>
  </si>
  <si>
    <t xml:space="preserve">Đức Giang 1- Lộc Đức </t>
  </si>
  <si>
    <t>0937213688</t>
  </si>
  <si>
    <t>VŨ KHẮC CỘNG</t>
  </si>
  <si>
    <t>tổ 21</t>
  </si>
  <si>
    <t>01665107457</t>
  </si>
  <si>
    <t>Huy Cường</t>
  </si>
  <si>
    <t>PHẠM QUỐC CHIẾN</t>
  </si>
  <si>
    <t>19/03/1988</t>
  </si>
  <si>
    <t>nthôn 1 - B' Lá - Bảo Lâm</t>
  </si>
  <si>
    <t>0949499338</t>
  </si>
  <si>
    <t>Liên Chính</t>
  </si>
  <si>
    <t>số 106 tổ 21 TT Lộc Thắng - Bảo LÂM</t>
  </si>
  <si>
    <t>NGUYỄN VĂN THÀNH</t>
  </si>
  <si>
    <t>01626614130</t>
  </si>
  <si>
    <t>NGUYỄN QUỐC TUẤN</t>
  </si>
  <si>
    <t>08/3/1967</t>
  </si>
  <si>
    <t>NGUYỄN THỊ OANH</t>
  </si>
  <si>
    <t>PHAN NGỌC DŨNG</t>
  </si>
  <si>
    <t>20/8/1975</t>
  </si>
  <si>
    <t>số 16 Phù Đổng Thiên Vương</t>
  </si>
  <si>
    <t>0947772374</t>
  </si>
  <si>
    <t>Dũng Trang (đạ sả</t>
  </si>
  <si>
    <t>NÔNG THÙY DINH</t>
  </si>
  <si>
    <t>10-12-1967</t>
  </si>
  <si>
    <t>Thôn 8B</t>
  </si>
  <si>
    <t xml:space="preserve">Lộc Thành </t>
  </si>
  <si>
    <t>0633878328</t>
  </si>
  <si>
    <t>02/8/1969</t>
  </si>
  <si>
    <t>ĐỖ THỊ QUÊ</t>
  </si>
  <si>
    <t>12/11/1986</t>
  </si>
  <si>
    <t>ĐỖ THỊ BIỂN</t>
  </si>
  <si>
    <t>20/5/1980</t>
  </si>
  <si>
    <t>0633 928 507</t>
  </si>
  <si>
    <t>HUỲNH THỊ MINH NGUYỆT</t>
  </si>
  <si>
    <t>15/10/1984</t>
  </si>
  <si>
    <t>NGUYỄN THỊ MỸ</t>
  </si>
  <si>
    <t>19/5/1971</t>
  </si>
  <si>
    <t>NGUYỄN THỊ THANH HÀ</t>
  </si>
  <si>
    <t>10/8/1988</t>
  </si>
  <si>
    <t>thôn 3 - Lộc Bảo  - Bảo Lâm</t>
  </si>
  <si>
    <t>VÕ TRUNG PHẦN</t>
  </si>
  <si>
    <t>VƯƠNG KHẢ ĐÔNG</t>
  </si>
  <si>
    <t>02-3-1973</t>
  </si>
  <si>
    <t>0907 415 119</t>
  </si>
  <si>
    <t>HỒ THỊ CHIẾN</t>
  </si>
  <si>
    <t>20/8/1961</t>
  </si>
  <si>
    <t>PHAN THỊ NƯƠNG</t>
  </si>
  <si>
    <t>21-01-1966</t>
  </si>
  <si>
    <t xml:space="preserve">Cao Bằng </t>
  </si>
  <si>
    <t>0633926801</t>
  </si>
  <si>
    <t>THÁI THỊ HÀ</t>
  </si>
  <si>
    <t>05/02/1971</t>
  </si>
  <si>
    <t>ĐỖ THỊ CẨM LỆ</t>
  </si>
  <si>
    <t>0978044728</t>
  </si>
  <si>
    <t>HỒNG QUANG TUYẾN</t>
  </si>
  <si>
    <t>17-8-1968</t>
  </si>
  <si>
    <t>Khu phố 9</t>
  </si>
  <si>
    <t>0633878104</t>
  </si>
  <si>
    <t>CHÂU THỊ NGỌC TIỀN</t>
  </si>
  <si>
    <t>1983</t>
  </si>
  <si>
    <t>LÊ ĐỨC MẠNH</t>
  </si>
  <si>
    <t>20/8/1968</t>
  </si>
  <si>
    <t>LÊ THỊ BẢO CHÂU</t>
  </si>
  <si>
    <t>01/10/1977</t>
  </si>
  <si>
    <t>0633878325</t>
  </si>
  <si>
    <t>TRẦN THỊ CÚC</t>
  </si>
  <si>
    <t>16/3/1972</t>
  </si>
  <si>
    <t xml:space="preserve">thôn 8B </t>
  </si>
  <si>
    <t>PHẠM HOÀI NAM</t>
  </si>
  <si>
    <t>01/4/1979</t>
  </si>
  <si>
    <t>CAO THẾ DOÃN</t>
  </si>
  <si>
    <t>25/7/1971</t>
  </si>
  <si>
    <t>tổ 10</t>
  </si>
  <si>
    <t>ĐINH THỊ BÍCH TUYỀN</t>
  </si>
  <si>
    <t>29/03/1989</t>
  </si>
  <si>
    <t xml:space="preserve">TDP 2 </t>
  </si>
  <si>
    <t>TT. Cát Tiên</t>
  </si>
  <si>
    <t>Cát Tiên</t>
  </si>
  <si>
    <t>TDP 2 - TT. Cát Tiên - Cát Tiên</t>
  </si>
  <si>
    <t>0967290389</t>
  </si>
  <si>
    <t>BÙI VĂN HIỀN</t>
  </si>
  <si>
    <t>22/07/1966</t>
  </si>
  <si>
    <t>TT. Đạ Tẻh</t>
  </si>
  <si>
    <t>TT. Đạ Tẻh - Đạ Tẻh</t>
  </si>
  <si>
    <t>0945146757</t>
  </si>
  <si>
    <t>27/03/1973</t>
  </si>
  <si>
    <t>Phú Thọ</t>
  </si>
  <si>
    <t>TDP 6A</t>
  </si>
  <si>
    <t>TDP 6A - TT. Đạ Tẻh - Đạ Tẻh</t>
  </si>
  <si>
    <t>0961848486</t>
  </si>
  <si>
    <t>Hải Hà</t>
  </si>
  <si>
    <t>TRẦN QUANG PHƯỢNG</t>
  </si>
  <si>
    <t>26/04/1975</t>
  </si>
  <si>
    <t>Đạ Kho</t>
  </si>
  <si>
    <t>Thôn 2 - xã Đạ Kho - Đạ Tẻh</t>
  </si>
  <si>
    <t>0986856602</t>
  </si>
  <si>
    <t>Quang Phượng</t>
  </si>
  <si>
    <t>VŨ THỊ HOA</t>
  </si>
  <si>
    <t>02/02/1977</t>
  </si>
  <si>
    <t>02633881620</t>
  </si>
  <si>
    <t>Hoa Dân</t>
  </si>
  <si>
    <t>10/06/1987</t>
  </si>
  <si>
    <t>Đạ M'ri</t>
  </si>
  <si>
    <t>Đạ Huoai</t>
  </si>
  <si>
    <t>Thôn 3 - xã Đạ M'ri - Đạ Huoai</t>
  </si>
  <si>
    <t>01678521443</t>
  </si>
  <si>
    <t>HTX Đạ M'ri</t>
  </si>
  <si>
    <t>NGUYỄN THỊ HƯỜNG</t>
  </si>
  <si>
    <t>06/03/1986</t>
  </si>
  <si>
    <t>Tiên Hoàng</t>
  </si>
  <si>
    <t>xã Tiên Hoàng - Cát Tiên</t>
  </si>
  <si>
    <t>0966436375</t>
  </si>
  <si>
    <t>Hương Kiên</t>
  </si>
  <si>
    <t>22/05/1987</t>
  </si>
  <si>
    <t>thôn Trấn Phú</t>
  </si>
  <si>
    <t>Gia Viễn</t>
  </si>
  <si>
    <t>Thông Trấn Phú - Gia Viễn - Cát Tiên</t>
  </si>
  <si>
    <t>0982696425</t>
  </si>
  <si>
    <t>PHẠM THỊ MỸ HẢO</t>
  </si>
  <si>
    <t>Bà rịa - Vũng Tàu</t>
  </si>
  <si>
    <t>0919369043</t>
  </si>
  <si>
    <t>Hảo Em</t>
  </si>
  <si>
    <t>ĐẶNG QUỐC HƯNG</t>
  </si>
  <si>
    <t>04/10/1968</t>
  </si>
  <si>
    <t>136 đường 30/4</t>
  </si>
  <si>
    <t>0918788580</t>
  </si>
  <si>
    <t>Quốc Hưng</t>
  </si>
  <si>
    <t>TRẦN VĂN HÀ</t>
  </si>
  <si>
    <t>29/01/1977</t>
  </si>
  <si>
    <t>TDP 3A</t>
  </si>
  <si>
    <t>TDP 1C - TT. Đạ Tẻh - Đạ Tẻh</t>
  </si>
  <si>
    <t>0983650404</t>
  </si>
  <si>
    <t>20/10/1981</t>
  </si>
  <si>
    <t>TDP 4C</t>
  </si>
  <si>
    <t>01679566802</t>
  </si>
  <si>
    <t xml:space="preserve">NGUYỄN THỊ CÚC </t>
  </si>
  <si>
    <t>10/12/1980</t>
  </si>
  <si>
    <t>Lộc Châu 3</t>
  </si>
  <si>
    <t xml:space="preserve">Tân Nghĩa </t>
  </si>
  <si>
    <t>0972020455</t>
  </si>
  <si>
    <t>THÁI PHƯƠNG NAM</t>
  </si>
  <si>
    <t>15/07/1979</t>
  </si>
  <si>
    <t>Thôn Krọt</t>
  </si>
  <si>
    <t>Bảo Thuận</t>
  </si>
  <si>
    <t>0975615278</t>
  </si>
  <si>
    <t>Cty TNHH Quy Phúc Lợi</t>
  </si>
  <si>
    <t>ĐỖ ĐÌNH LỤC</t>
  </si>
  <si>
    <t>17/12/1965</t>
  </si>
  <si>
    <t>0975709488</t>
  </si>
  <si>
    <t>Quân Thơm</t>
  </si>
  <si>
    <t>TRƯƠNG VĂN CƯỜNG</t>
  </si>
  <si>
    <t>09/09/1971</t>
  </si>
  <si>
    <t>TDP 8A</t>
  </si>
  <si>
    <t>0984178138</t>
  </si>
  <si>
    <t>Cường Tâm</t>
  </si>
  <si>
    <t>NGUYỄN VĂN SÔ</t>
  </si>
  <si>
    <t>Thôn 1A</t>
  </si>
  <si>
    <t>Triệu Hải</t>
  </si>
  <si>
    <t>0907672516</t>
  </si>
  <si>
    <t>TDP 6</t>
  </si>
  <si>
    <t>0909443678</t>
  </si>
  <si>
    <t>Mai Đức</t>
  </si>
  <si>
    <t>03/11/1990</t>
  </si>
  <si>
    <t>0943136899</t>
  </si>
  <si>
    <t>Hiền Phát</t>
  </si>
  <si>
    <t>LƯƠNG THI HƯƠNG</t>
  </si>
  <si>
    <t>03/11/1972</t>
  </si>
  <si>
    <t xml:space="preserve">Thôn 4 </t>
  </si>
  <si>
    <t>01699996339</t>
  </si>
  <si>
    <t>Thành Công</t>
  </si>
  <si>
    <t>TRẦN ĐÌNH LAI</t>
  </si>
  <si>
    <t>18/08/1975</t>
  </si>
  <si>
    <t>TDP 4</t>
  </si>
  <si>
    <t>0979584716</t>
  </si>
  <si>
    <t>Thế Lai</t>
  </si>
  <si>
    <t>LÃ BÁ OAI</t>
  </si>
  <si>
    <t>09/02/1986</t>
  </si>
  <si>
    <t>01267821786</t>
  </si>
  <si>
    <t>TRẦN NHƯ CÔNG</t>
  </si>
  <si>
    <t>15/11/1955</t>
  </si>
  <si>
    <t>Thôn Tiến Thắng</t>
  </si>
  <si>
    <t>0978109196</t>
  </si>
  <si>
    <t>Công Danh</t>
  </si>
  <si>
    <t>01647307463</t>
  </si>
  <si>
    <t>Văn Dũng</t>
  </si>
  <si>
    <t>TRẦN THỊ THU DUNG</t>
  </si>
  <si>
    <t>16/08/1967</t>
  </si>
  <si>
    <t>TDP 3</t>
  </si>
  <si>
    <t>TT. Madaguoi</t>
  </si>
  <si>
    <t>427 Hùng Vương - TT. Madaguoi - Đạ Huoai</t>
  </si>
  <si>
    <t>0916673787</t>
  </si>
  <si>
    <t>Cty Arimin</t>
  </si>
  <si>
    <t>01/08/1972</t>
  </si>
  <si>
    <t>TDP 12</t>
  </si>
  <si>
    <t>01234602559</t>
  </si>
  <si>
    <t>VTNN 369</t>
  </si>
  <si>
    <t>PHẠM VĂN THÀNH</t>
  </si>
  <si>
    <t>03/03/1985</t>
  </si>
  <si>
    <t>482 Lý Thường Kiệt tổ 17</t>
  </si>
  <si>
    <t>NGUYỄN VĂN HOÀNG</t>
  </si>
  <si>
    <t>15/05/1968</t>
  </si>
  <si>
    <t>Thôn 4A</t>
  </si>
  <si>
    <t>An Nhơn</t>
  </si>
  <si>
    <t>01227958823</t>
  </si>
  <si>
    <t>Hoàng Hồng</t>
  </si>
  <si>
    <t>LÊ VĂN HƯỜNG</t>
  </si>
  <si>
    <t>25/10/1973</t>
  </si>
  <si>
    <t>0906621673</t>
  </si>
  <si>
    <t>NGÔ THỊ DUNG</t>
  </si>
  <si>
    <t>29/12/1964</t>
  </si>
  <si>
    <t>01627676490</t>
  </si>
  <si>
    <t>NGUYỄN TRIẾT</t>
  </si>
  <si>
    <t>26/09/1961</t>
  </si>
  <si>
    <t>Thôn 3A</t>
  </si>
  <si>
    <t>0973876966</t>
  </si>
  <si>
    <t>Minh Triết</t>
  </si>
  <si>
    <t>HUỲNH VĂN NAM</t>
  </si>
  <si>
    <t>02/04/1975</t>
  </si>
  <si>
    <t>01686565577</t>
  </si>
  <si>
    <t>Nam Tâm</t>
  </si>
  <si>
    <t>TRẦN NGỌC BỐN</t>
  </si>
  <si>
    <t>10/02/1962</t>
  </si>
  <si>
    <t>Đức Phổ</t>
  </si>
  <si>
    <t>0984310360</t>
  </si>
  <si>
    <t>Bốn Hà</t>
  </si>
  <si>
    <t>PHẠM THỊ HÀ</t>
  </si>
  <si>
    <t>10/05/1968</t>
  </si>
  <si>
    <t>0984552740</t>
  </si>
  <si>
    <t>LÊ VĂN NAM</t>
  </si>
  <si>
    <t>02/10/1980</t>
  </si>
  <si>
    <t>Đội 2 - thôn Tiến Thắng - Lý Nhân - Hà Nam</t>
  </si>
  <si>
    <t>0933074900</t>
  </si>
  <si>
    <t>NGUYỄN THỊ THANH TUYỀN</t>
  </si>
  <si>
    <t>24/11/1986</t>
  </si>
  <si>
    <t>76 TDP 4</t>
  </si>
  <si>
    <t>TT. Đạ M'ri</t>
  </si>
  <si>
    <t>0969616471</t>
  </si>
  <si>
    <t>ĐỖ PHAN QUANG</t>
  </si>
  <si>
    <t>08/09/1974</t>
  </si>
  <si>
    <t>Thôn Cát Lâm 3</t>
  </si>
  <si>
    <t>TT. Phước Cát 1</t>
  </si>
  <si>
    <t>0908280238</t>
  </si>
  <si>
    <t>PHAN THỊ KIM NGỌC</t>
  </si>
  <si>
    <t>10/08/1992</t>
  </si>
  <si>
    <t>111 thôn 3</t>
  </si>
  <si>
    <t>0933424458</t>
  </si>
  <si>
    <t>Kim Liên</t>
  </si>
  <si>
    <t>NGUYỄN VĂN BA</t>
  </si>
  <si>
    <t>Mỹ Đức</t>
  </si>
  <si>
    <t>01674671417</t>
  </si>
  <si>
    <t>Minh Khang</t>
  </si>
  <si>
    <t>TRẦN QUÝ THÀNH</t>
  </si>
  <si>
    <t>02/08/1989</t>
  </si>
  <si>
    <t>KP 4C</t>
  </si>
  <si>
    <t>0965731831</t>
  </si>
  <si>
    <t>Quý Minh</t>
  </si>
  <si>
    <t>TRẦN THỊ LAN</t>
  </si>
  <si>
    <t>02633881106</t>
  </si>
  <si>
    <t>TRẦN THÙY TRANG</t>
  </si>
  <si>
    <t>02/05/1987</t>
  </si>
  <si>
    <t>28 Cát An 2</t>
  </si>
  <si>
    <t>Phước Cát 1</t>
  </si>
  <si>
    <t>01645637699</t>
  </si>
  <si>
    <t>Anh Tâm</t>
  </si>
  <si>
    <t>LÊ THỊ VÂN</t>
  </si>
  <si>
    <t>20/01/1960</t>
  </si>
  <si>
    <t>Số nhà 11 KP5</t>
  </si>
  <si>
    <t xml:space="preserve">Phước Cát </t>
  </si>
  <si>
    <t>NGUYỄN VĂN TUẤN</t>
  </si>
  <si>
    <t>216 khu 6</t>
  </si>
  <si>
    <t>0978885079</t>
  </si>
  <si>
    <t>Thanh Tuấn</t>
  </si>
  <si>
    <t>LÊ VĂN LƯƠNG</t>
  </si>
  <si>
    <t>10/07/1964</t>
  </si>
  <si>
    <t>Số 08 TDP 3</t>
  </si>
  <si>
    <t>0937019585</t>
  </si>
  <si>
    <t>Hoàng Long</t>
  </si>
  <si>
    <t>NGUYỄN THỊ THƠM</t>
  </si>
  <si>
    <t>68 Thôn Trấn Phú</t>
  </si>
  <si>
    <t>0901556518</t>
  </si>
  <si>
    <t>NGUYỄN THỊ ÁNH NGUYỆT</t>
  </si>
  <si>
    <t>22/06/1985</t>
  </si>
  <si>
    <t>Thôn Hưng Bình 2</t>
  </si>
  <si>
    <t>Đạ Lây</t>
  </si>
  <si>
    <t>0907722055</t>
  </si>
  <si>
    <t>Nam Khang</t>
  </si>
  <si>
    <t>PHẠM THỊ HẰNG</t>
  </si>
  <si>
    <t>04/09/1970</t>
  </si>
  <si>
    <t>01652795524</t>
  </si>
  <si>
    <t>Yến Hằng</t>
  </si>
  <si>
    <t>PHẠM DUY THANH</t>
  </si>
  <si>
    <t>0961859199</t>
  </si>
  <si>
    <t>Thanh Dung</t>
  </si>
  <si>
    <t>HÀ ĐẠI LỘC</t>
  </si>
  <si>
    <t>12/10/1990</t>
  </si>
  <si>
    <t>HOÀNG THỊ LAI</t>
  </si>
  <si>
    <t>Thôn Trấn Phú</t>
  </si>
  <si>
    <t>01662020536</t>
  </si>
  <si>
    <t>Nhât Minh</t>
  </si>
  <si>
    <t>PHẠM THỊ TẠO</t>
  </si>
  <si>
    <t>20/04/1952</t>
  </si>
  <si>
    <t>0987118174</t>
  </si>
  <si>
    <t>Hoàng Sơn</t>
  </si>
  <si>
    <t>20/09/1976</t>
  </si>
  <si>
    <t xml:space="preserve">Quảng Ngãi </t>
  </si>
  <si>
    <t>Ấp 1 - Thạnh Phú - Vĩnh Cửu - Đồng Nai</t>
  </si>
  <si>
    <t>0949765919</t>
  </si>
  <si>
    <t>14/09/1991</t>
  </si>
  <si>
    <t>01647932468</t>
  </si>
  <si>
    <t>Quang Vinh</t>
  </si>
  <si>
    <t>27/05/1985</t>
  </si>
  <si>
    <t>Quốc Oai</t>
  </si>
  <si>
    <t>0976067807</t>
  </si>
  <si>
    <t>Quốc Hưng II</t>
  </si>
  <si>
    <t>ĐÀM VĂN TUẤN</t>
  </si>
  <si>
    <t>16/04/1982</t>
  </si>
  <si>
    <t>01672709452</t>
  </si>
  <si>
    <t>Tuấn Hường</t>
  </si>
  <si>
    <t>HOÀNG THỊ NHÂM</t>
  </si>
  <si>
    <t>20/11/1975</t>
  </si>
  <si>
    <t>TDP 8A - TT. Đạ Tẻh - Đạ Tẻh</t>
  </si>
  <si>
    <t>01677369347</t>
  </si>
  <si>
    <t>Tiến Nhâm</t>
  </si>
  <si>
    <t>NGUYỄN VĂN NHI</t>
  </si>
  <si>
    <t>06/03/1963</t>
  </si>
  <si>
    <t xml:space="preserve">TDP 14 </t>
  </si>
  <si>
    <t>02633884765</t>
  </si>
  <si>
    <t>PHẠM THANH TRƯỜNG</t>
  </si>
  <si>
    <t>21/10/1992</t>
  </si>
  <si>
    <t>224 Thôn 1</t>
  </si>
  <si>
    <t>0964947632</t>
  </si>
  <si>
    <t>Trường Thịnh</t>
  </si>
  <si>
    <t>TRẦN TIẾN DŨNG</t>
  </si>
  <si>
    <t>12/07/1980</t>
  </si>
  <si>
    <t>0912796539</t>
  </si>
  <si>
    <t>NGÔ VĂN LUẬN</t>
  </si>
  <si>
    <t>22/02/1971</t>
  </si>
  <si>
    <t>thôn K'Long</t>
  </si>
  <si>
    <t>Đạ Pal</t>
  </si>
  <si>
    <t>190 Nguyễn Công Trứ - P.2 -  Tp. Bảo Lộc</t>
  </si>
  <si>
    <t>0982278068</t>
  </si>
  <si>
    <t>ĐINH QUỐC NGÂN</t>
  </si>
  <si>
    <t>03/07/1983</t>
  </si>
  <si>
    <t>141 tổ 4 thôn 1</t>
  </si>
  <si>
    <t>Đạ P'Loa</t>
  </si>
  <si>
    <t>01675951628</t>
  </si>
  <si>
    <t>20/03/1990</t>
  </si>
  <si>
    <t>0937828511</t>
  </si>
  <si>
    <t>BÙI THI SUỐT</t>
  </si>
  <si>
    <t>04/03/1982</t>
  </si>
  <si>
    <t>TDP 2</t>
  </si>
  <si>
    <t>0949299631</t>
  </si>
  <si>
    <t>Đảng Suốt</t>
  </si>
  <si>
    <t>ĐỖ VĂN THỎA</t>
  </si>
  <si>
    <t>08/09/1982</t>
  </si>
  <si>
    <t>TDP 8</t>
  </si>
  <si>
    <t>0945221008</t>
  </si>
  <si>
    <t>Phương Thảo</t>
  </si>
  <si>
    <t>SỬ THỊ TÍNH</t>
  </si>
  <si>
    <t>10/06/1967</t>
  </si>
  <si>
    <t>Thôn Hương Thanh</t>
  </si>
  <si>
    <t xml:space="preserve">Hương Lâm </t>
  </si>
  <si>
    <t>01213447567</t>
  </si>
  <si>
    <t>Hanh Tính</t>
  </si>
  <si>
    <t>NGUYỄN VĂN TÍNH</t>
  </si>
  <si>
    <t>0968188123</t>
  </si>
  <si>
    <t>HÀ MỘNG PHƯƠNG TÂM</t>
  </si>
  <si>
    <t>04/09/1976</t>
  </si>
  <si>
    <t>01685328103</t>
  </si>
  <si>
    <t>VÕ TẾ THẾ</t>
  </si>
  <si>
    <t>19/11/1966</t>
  </si>
  <si>
    <t>0902737873</t>
  </si>
  <si>
    <t>Thế Hà</t>
  </si>
  <si>
    <t>ĐINH VĂN TUẤN</t>
  </si>
  <si>
    <t>14/11/1986</t>
  </si>
  <si>
    <t>01664076605</t>
  </si>
  <si>
    <t>Ngọc Quý</t>
  </si>
  <si>
    <t>PHẠM THỊ SÂM</t>
  </si>
  <si>
    <t xml:space="preserve">Thôn 2 </t>
  </si>
  <si>
    <t>0983370430</t>
  </si>
  <si>
    <t>VÕ THANH BINH</t>
  </si>
  <si>
    <t>26/10/1975</t>
  </si>
  <si>
    <t>01698593219</t>
  </si>
  <si>
    <t>ĐẶNG ANH TUẤN</t>
  </si>
  <si>
    <t>12/01/1991</t>
  </si>
  <si>
    <t>KP 3C</t>
  </si>
  <si>
    <t>75B Cao Thắng - P.7 - Tp. Đà Lạt</t>
  </si>
  <si>
    <t>0975679705</t>
  </si>
  <si>
    <t>Phước Lan 2</t>
  </si>
  <si>
    <t>ĐẶNG VĂN TRUNG</t>
  </si>
  <si>
    <t>KP 3A</t>
  </si>
  <si>
    <t>75B Tô Vĩnh Diện - P.7 - Tp. Đà Lạt</t>
  </si>
  <si>
    <t>0962097063</t>
  </si>
  <si>
    <t>TRẦN QUANG QUẢNG</t>
  </si>
  <si>
    <t>12/01/1975</t>
  </si>
  <si>
    <t>TDP 1B</t>
  </si>
  <si>
    <t>0907886622</t>
  </si>
  <si>
    <t>Ngọc Quảng</t>
  </si>
  <si>
    <t>LÊ THỊ THU HÀ</t>
  </si>
  <si>
    <t>01213422788</t>
  </si>
  <si>
    <t>08/08/1998</t>
  </si>
  <si>
    <t>0975325303</t>
  </si>
  <si>
    <t>PHẠM BÁ QUÁT</t>
  </si>
  <si>
    <t>08/05/1970</t>
  </si>
  <si>
    <t>Thôn Trung Hưng</t>
  </si>
  <si>
    <t>012228726885</t>
  </si>
  <si>
    <t>DOÃN THỊ TOAN</t>
  </si>
  <si>
    <t>Thôn Ninh Hạ</t>
  </si>
  <si>
    <t>Nam Ninh</t>
  </si>
  <si>
    <t>01227035083</t>
  </si>
  <si>
    <t>Toan Hùng 2</t>
  </si>
  <si>
    <t>ĐẶNG VĂN TUẤN</t>
  </si>
  <si>
    <t>20/07/1988</t>
  </si>
  <si>
    <t>Thôn Mỹ Bắc</t>
  </si>
  <si>
    <t>Mỹ Lâm</t>
  </si>
  <si>
    <t>0933488488</t>
  </si>
  <si>
    <t>Toan Hùng 1</t>
  </si>
  <si>
    <t>ĐINH THỊ KIM DUNG</t>
  </si>
  <si>
    <t>15/10/1963</t>
  </si>
  <si>
    <t>Thôn Thanh Tiến</t>
  </si>
  <si>
    <t>01274841130</t>
  </si>
  <si>
    <t>HÀ THỊ PHI PHONG</t>
  </si>
  <si>
    <t>17/04/1988</t>
  </si>
  <si>
    <t>Thôn Cát An 2</t>
  </si>
  <si>
    <t>Thôn Phước Hải - Phước Cát 2 - Cát Tiên</t>
  </si>
  <si>
    <t>0961712774</t>
  </si>
  <si>
    <t>ĐỖ THỊ MINH</t>
  </si>
  <si>
    <t>01/03/1982</t>
  </si>
  <si>
    <t>KP 6A</t>
  </si>
  <si>
    <t>TDP 6B - TT. Đạ Tẻh - Đạ Tẻh</t>
  </si>
  <si>
    <t>01638878270</t>
  </si>
  <si>
    <t>Quốc Hưng 3</t>
  </si>
  <si>
    <t>NGUYỄN HỮU HỐI</t>
  </si>
  <si>
    <t>12/01/1953</t>
  </si>
  <si>
    <t>Thôn Hương Bình 1</t>
  </si>
  <si>
    <t>0908648309</t>
  </si>
  <si>
    <t>Hữu Đức</t>
  </si>
  <si>
    <t>NÔNG VĂN NAM</t>
  </si>
  <si>
    <t>17/05/1970</t>
  </si>
  <si>
    <t>0919816762</t>
  </si>
  <si>
    <t>PHẠM THỊ TUYẾT VÂN</t>
  </si>
  <si>
    <t>01/11/1964</t>
  </si>
  <si>
    <t>422 Lý Thường Kiệt</t>
  </si>
  <si>
    <t>0971994949</t>
  </si>
  <si>
    <t>PHAN ĐĂNG SINH</t>
  </si>
  <si>
    <t>06/05/1958</t>
  </si>
  <si>
    <t>111 Thôn 3</t>
  </si>
  <si>
    <t>01692257613</t>
  </si>
  <si>
    <t>HOÀNG THỊ TUYỀN</t>
  </si>
  <si>
    <t>20/10/1974</t>
  </si>
  <si>
    <t>0914034369</t>
  </si>
  <si>
    <t>NGUYỄN HOÀNG QUỐC NINH</t>
  </si>
  <si>
    <t>02/08/1994</t>
  </si>
  <si>
    <t>0972775539</t>
  </si>
  <si>
    <t>NGUYỄN LONG HÓA</t>
  </si>
  <si>
    <t>02/12/1991</t>
  </si>
  <si>
    <t>0948534488</t>
  </si>
  <si>
    <t>ĐẶNG THỊ HẰNG</t>
  </si>
  <si>
    <t>02/04/1984</t>
  </si>
  <si>
    <t>0971016978</t>
  </si>
  <si>
    <t>Tuấn Thường</t>
  </si>
  <si>
    <t>NGUYỄN HỮU ĐỨC</t>
  </si>
  <si>
    <t>02/08/1980</t>
  </si>
  <si>
    <t>TRẦN NỮ CẨM QUỲ</t>
  </si>
  <si>
    <t>13/05/1979</t>
  </si>
  <si>
    <t>Thôn K'Rọt</t>
  </si>
  <si>
    <t>01699197788</t>
  </si>
  <si>
    <t>ĐỖ HỒNG CÁT</t>
  </si>
  <si>
    <t>18/04/1976</t>
  </si>
  <si>
    <t>0977166535</t>
  </si>
  <si>
    <t>Thủy Cát</t>
  </si>
  <si>
    <t>VÕ THÀNH VINH</t>
  </si>
  <si>
    <t>27/04/1988</t>
  </si>
  <si>
    <t>TDP 9</t>
  </si>
  <si>
    <t>0978583436</t>
  </si>
  <si>
    <t>Thành Vinh</t>
  </si>
  <si>
    <t>NGUYỄN THỊ THẢO</t>
  </si>
  <si>
    <t>16/07/1991</t>
  </si>
  <si>
    <t>TRẦN THỊ SÁNG</t>
  </si>
  <si>
    <t>1948</t>
  </si>
  <si>
    <t>số 1393 Tân Thịnh</t>
  </si>
  <si>
    <t>02633867745</t>
  </si>
  <si>
    <t>Công Thiện</t>
  </si>
  <si>
    <t>NGUYỄN THỊ PHƯƠNG UYÊN</t>
  </si>
  <si>
    <t>08/11/1994</t>
  </si>
  <si>
    <t>số 216/63 Lê Phụng Hiểu</t>
  </si>
  <si>
    <t>Phường Lộc Tiến</t>
  </si>
  <si>
    <t>0908286624</t>
  </si>
  <si>
    <t>VÕ THỊ BÍCH HẰNG</t>
  </si>
  <si>
    <t>20/07/1989</t>
  </si>
  <si>
    <t>0912273068</t>
  </si>
  <si>
    <t>Ngọc Nông 2</t>
  </si>
  <si>
    <t>NGUYỄN TIẾN BẮC</t>
  </si>
  <si>
    <t>17/11/1960</t>
  </si>
  <si>
    <t>số 16 Lam Sơn</t>
  </si>
  <si>
    <t>0938210803</t>
  </si>
  <si>
    <t>Tân Sơn</t>
  </si>
  <si>
    <t>MẠC THỊ THU LIỄU</t>
  </si>
  <si>
    <t>06/02/1978</t>
  </si>
  <si>
    <t>số 111 Tây Sơn</t>
  </si>
  <si>
    <t>0944287868</t>
  </si>
  <si>
    <t>NGUYỄN VĂN NAM</t>
  </si>
  <si>
    <t>01/06/1970</t>
  </si>
  <si>
    <t>số 53/5 Tây Sơn</t>
  </si>
  <si>
    <t>0123579879</t>
  </si>
  <si>
    <t>Cty Thành Phát lâm đồng</t>
  </si>
  <si>
    <t>NGUYỄN THỊ NGỌC ÂN</t>
  </si>
  <si>
    <t>22/05/1975</t>
  </si>
  <si>
    <t>Vĩnh Phú</t>
  </si>
  <si>
    <t>01235228579</t>
  </si>
  <si>
    <t xml:space="preserve">cửa hàngThành Phát </t>
  </si>
  <si>
    <t>TRẦN VĂN HẾ</t>
  </si>
  <si>
    <t>21/06/1951</t>
  </si>
  <si>
    <t>Tổ 15</t>
  </si>
  <si>
    <t>0909049970</t>
  </si>
  <si>
    <t>HTX Thiện Lập</t>
  </si>
  <si>
    <t>VÕ THỊ NHÀNH</t>
  </si>
  <si>
    <t>16/8/1972</t>
  </si>
  <si>
    <t>xóm 4 thôn 14</t>
  </si>
  <si>
    <t>01686816199</t>
  </si>
  <si>
    <t>Khánh Nhành</t>
  </si>
  <si>
    <t>PHẠM THỊ CẦN</t>
  </si>
  <si>
    <t>24/06/1955</t>
  </si>
  <si>
    <t>số 32 Phan Chu Trinh</t>
  </si>
  <si>
    <t>0908027327</t>
  </si>
  <si>
    <t>Hợp Tân Hà</t>
  </si>
  <si>
    <t>PHẠM NGỌC DŨNG</t>
  </si>
  <si>
    <t>19/05/1972</t>
  </si>
  <si>
    <t>số 106A thôn Tân Ninh</t>
  </si>
  <si>
    <t>0971234205</t>
  </si>
  <si>
    <t>HOÀNG THỊ LAN ANH</t>
  </si>
  <si>
    <t>số 126/31 Chu Văn An</t>
  </si>
  <si>
    <t>0984566225</t>
  </si>
  <si>
    <t>Thông Huyền</t>
  </si>
  <si>
    <t>NGÔ XUÂN NGHỊ</t>
  </si>
  <si>
    <t>01/12/1975</t>
  </si>
  <si>
    <t>số 122/5 đường 1/5</t>
  </si>
  <si>
    <t>Phường B' Lao</t>
  </si>
  <si>
    <t>0987501567</t>
  </si>
  <si>
    <t>Hữu Nghị</t>
  </si>
  <si>
    <t>ĐOÀN THỊ HỒNG NHUNG</t>
  </si>
  <si>
    <t>19/01/1989</t>
  </si>
  <si>
    <t>0978865419</t>
  </si>
  <si>
    <t>Hiệp Phát</t>
  </si>
  <si>
    <t>20/07/1971</t>
  </si>
  <si>
    <t>số 136 thôn 9</t>
  </si>
  <si>
    <t>90 thôn 14 - Đinh Trang Hòa - Di Linh</t>
  </si>
  <si>
    <t>0868209169</t>
  </si>
  <si>
    <t>Như Hăng</t>
  </si>
  <si>
    <t>VƯƠNG THỊ NGỌC DUNG</t>
  </si>
  <si>
    <t>06/10/1982</t>
  </si>
  <si>
    <t>số 115/11 Đội Cấn</t>
  </si>
  <si>
    <t>0975100288</t>
  </si>
  <si>
    <t>Duy Long</t>
  </si>
  <si>
    <t>NGUYỄN VĂN TĨNH</t>
  </si>
  <si>
    <t>10/02/1975</t>
  </si>
  <si>
    <t>0974574456</t>
  </si>
  <si>
    <t>NGUYỄN QUỐC NHẬT</t>
  </si>
  <si>
    <t>30/4/1986</t>
  </si>
  <si>
    <t>số 144/7 Trần Phú</t>
  </si>
  <si>
    <t>0918039382</t>
  </si>
  <si>
    <t>TRẦN THIỆN ÂN</t>
  </si>
  <si>
    <t>03/8/1993</t>
  </si>
  <si>
    <t>số 117 thôn 7</t>
  </si>
  <si>
    <t>0933741798</t>
  </si>
  <si>
    <t>PHẠM VĂN THOÀN</t>
  </si>
  <si>
    <t>số 98 Xuân Diệu thôn Tân Ninh</t>
  </si>
  <si>
    <t>02633867681</t>
  </si>
  <si>
    <t>NGUYỄN THỊ THOAN</t>
  </si>
  <si>
    <t>24/4/1981</t>
  </si>
  <si>
    <t>xóm 4 thôn 11</t>
  </si>
  <si>
    <t>01698211853</t>
  </si>
  <si>
    <t>Thuận Thoan</t>
  </si>
  <si>
    <t>NGUYỄN XUÂN NAM</t>
  </si>
  <si>
    <t>05/7/1978</t>
  </si>
  <si>
    <t>số 102 Nguyễn Đình Chiểu</t>
  </si>
  <si>
    <t>thôn 4 - Tân Lạc - Bảo Lâm</t>
  </si>
  <si>
    <t>02633931333</t>
  </si>
  <si>
    <t>Hiếu Hải - Nam Linh</t>
  </si>
  <si>
    <t>HUỲNH KIM ĐỒNG</t>
  </si>
  <si>
    <t>30/12/1969</t>
  </si>
  <si>
    <t>tổ 14 Khu phố 5B</t>
  </si>
  <si>
    <t>66A Trần Phú - tổ 14 - KP 5 - P Lộc Sơn - Bảo Lộc</t>
  </si>
  <si>
    <t>0918220855</t>
  </si>
  <si>
    <t>Cty Đồng Phước</t>
  </si>
  <si>
    <t>PHẠM THỊ HỒNG</t>
  </si>
  <si>
    <t>10/7/1983</t>
  </si>
  <si>
    <t>số 179 Trần Phú</t>
  </si>
  <si>
    <t>0944991412</t>
  </si>
  <si>
    <t>TRẦN THÁI MỸ</t>
  </si>
  <si>
    <t>14/7/1959</t>
  </si>
  <si>
    <t>Lộc ngãi</t>
  </si>
  <si>
    <t>1778 Nguyễn Văn Cừ - Lộc Phát - Bảo Lộc</t>
  </si>
  <si>
    <t>02633877741</t>
  </si>
  <si>
    <t>Trần Mỹ</t>
  </si>
  <si>
    <t>ĐỖ XUÂN MẠNH</t>
  </si>
  <si>
    <t>26/6/1987</t>
  </si>
  <si>
    <t>số 104 Nguyễn Công Trứ</t>
  </si>
  <si>
    <t>0914925015</t>
  </si>
  <si>
    <t>NGÔ VĂN HOÀN</t>
  </si>
  <si>
    <t>04/11/1966</t>
  </si>
  <si>
    <t>số 45 Nguyễn Công Trứ</t>
  </si>
  <si>
    <t>tổ 2 La Dày xã Đa Mi - huyện Hàm Thuận Bắc - Bình Thuận</t>
  </si>
  <si>
    <t>0977110257</t>
  </si>
  <si>
    <t>Hoàn Sợi</t>
  </si>
  <si>
    <t>NGUYỄN THỊ SỢI</t>
  </si>
  <si>
    <t>11/04/1973</t>
  </si>
  <si>
    <t>thôn 15 - xã Lộc Thành - Bảo Lâm</t>
  </si>
  <si>
    <t>0969453232</t>
  </si>
  <si>
    <t>NGÔ ĐỨC HIỆU</t>
  </si>
  <si>
    <t>10/9/1988</t>
  </si>
  <si>
    <t>tổ 7- Đa Tro - Đa Mi- Hàm Thuận Bắc - Bình Thuận</t>
  </si>
  <si>
    <t>0972840817</t>
  </si>
  <si>
    <t>BÙI THỊ MỪNG</t>
  </si>
  <si>
    <t>04/11/1982</t>
  </si>
  <si>
    <t>số 62 Phạm Ngọc Thạch</t>
  </si>
  <si>
    <t>0937370088</t>
  </si>
  <si>
    <t>VŨ XUÂN LỘC</t>
  </si>
  <si>
    <t>19/12/1981</t>
  </si>
  <si>
    <t>Khu 10</t>
  </si>
  <si>
    <t>TT Tân Phú</t>
  </si>
  <si>
    <t>0987882020</t>
  </si>
  <si>
    <t>ĐẶNG BẢO NGHĨA</t>
  </si>
  <si>
    <t>20/11/1990</t>
  </si>
  <si>
    <t>số 63/2 Thái Phiên</t>
  </si>
  <si>
    <t>0961826272</t>
  </si>
  <si>
    <t>Hiếu Nghĩa</t>
  </si>
  <si>
    <t>ĐÀO THỊ MINH TRANG</t>
  </si>
  <si>
    <t>06/9/1977</t>
  </si>
  <si>
    <t>Số 1417/24 Trần Phú - thôn Tân Ninh</t>
  </si>
  <si>
    <t>NGÔ QUANG HÀ</t>
  </si>
  <si>
    <t>;30/01/1969</t>
  </si>
  <si>
    <t>Pleiku</t>
  </si>
  <si>
    <t>số 08 thôn 1</t>
  </si>
  <si>
    <t>02633860079</t>
  </si>
  <si>
    <t>Quang Hà</t>
  </si>
  <si>
    <t>PHẠM THỊ HỒNG NHUNG</t>
  </si>
  <si>
    <t>03/9/1984</t>
  </si>
  <si>
    <t>Tổ 9</t>
  </si>
  <si>
    <t>637/55 Nguyễn Văn Cừ - Lộc Phát - Bảo Lộc</t>
  </si>
  <si>
    <t>0938753043</t>
  </si>
  <si>
    <t>HTX Đồng Phát</t>
  </si>
  <si>
    <t>VŨ LỆ HUYỀN</t>
  </si>
  <si>
    <t>21/09/1990</t>
  </si>
  <si>
    <t>tổ 11</t>
  </si>
  <si>
    <t>81/59 Tăng Bạt Hổ - Lộc Phát - Bảo Lộc</t>
  </si>
  <si>
    <t>0906955864</t>
  </si>
  <si>
    <t>LƯU GIANG LÂM</t>
  </si>
  <si>
    <t>02/4/1987</t>
  </si>
  <si>
    <t>số 24 Hoàng Diệu tổ 13</t>
  </si>
  <si>
    <t>0938588560</t>
  </si>
  <si>
    <t>PHẠM PHƯƠNG THU</t>
  </si>
  <si>
    <t>16/9/1972</t>
  </si>
  <si>
    <t>Số 752 Nguyễn Văn Cừ</t>
  </si>
  <si>
    <t>0963734571</t>
  </si>
  <si>
    <t>Thu Đức</t>
  </si>
  <si>
    <t>NGUYỄN THỊ HỒNG VÂN</t>
  </si>
  <si>
    <t>số 83 thôn 5</t>
  </si>
  <si>
    <t>0913934815</t>
  </si>
  <si>
    <t>Vân Vân</t>
  </si>
  <si>
    <t>NGUYỄN THỊ LAN ANH</t>
  </si>
  <si>
    <t>25/8/1984</t>
  </si>
  <si>
    <t>Số 17 đường B' Lao Sire - thôn 4</t>
  </si>
  <si>
    <t>0978075500</t>
  </si>
  <si>
    <t>Thiên Minh</t>
  </si>
  <si>
    <t>BÙI TRƯỜNG THIÊN</t>
  </si>
  <si>
    <t>20/05/1976</t>
  </si>
  <si>
    <t>số 25 Phan Chu Trinh</t>
  </si>
  <si>
    <t>phường Lộc Tiến</t>
  </si>
  <si>
    <t>0902461618</t>
  </si>
  <si>
    <t>Thiên Uyên</t>
  </si>
  <si>
    <t>VÒNG A NHÌ</t>
  </si>
  <si>
    <t>15/3/1954</t>
  </si>
  <si>
    <t>Số 97 thôn 5</t>
  </si>
  <si>
    <t>01688420545</t>
  </si>
  <si>
    <t>Lý Nhì</t>
  </si>
  <si>
    <t>ĐÀO THỊ THU</t>
  </si>
  <si>
    <t>18/10/1969</t>
  </si>
  <si>
    <t>Số 366 Lý Thường Kiệt tổ 20</t>
  </si>
  <si>
    <t>01669925295</t>
  </si>
  <si>
    <t>Chí Tâm</t>
  </si>
  <si>
    <t>PHẠM PHÁT HUY</t>
  </si>
  <si>
    <t>03/3/1970</t>
  </si>
  <si>
    <t>Số 113Phan Chu Trinh</t>
  </si>
  <si>
    <t>0918220893</t>
  </si>
  <si>
    <t>Phát Huy</t>
  </si>
  <si>
    <t>01/01/1965</t>
  </si>
  <si>
    <t>0942818310</t>
  </si>
  <si>
    <t>0986610361</t>
  </si>
  <si>
    <t>Vạn Phước</t>
  </si>
  <si>
    <t>VŨ NGỌC HUỲNH CHÂU</t>
  </si>
  <si>
    <t>Số 250/2/5 Trần Phú</t>
  </si>
  <si>
    <t>Hoàng Nông</t>
  </si>
  <si>
    <t>PHAN TRỌNG ĐÀI</t>
  </si>
  <si>
    <t>12/11/1960</t>
  </si>
  <si>
    <t>số 730B Nguyễn Văn Cừ</t>
  </si>
  <si>
    <t>01677025484</t>
  </si>
  <si>
    <t>cty Đài Tươi</t>
  </si>
  <si>
    <t>NGUYỄN VĂN LUYỆN</t>
  </si>
  <si>
    <t>01/10/1970</t>
  </si>
  <si>
    <t>số 286 - thôn 9</t>
  </si>
  <si>
    <t>0902579001</t>
  </si>
  <si>
    <t>Luyện Hương</t>
  </si>
  <si>
    <t>ĐINH XUÂN HIỀN</t>
  </si>
  <si>
    <t>25/01/1968</t>
  </si>
  <si>
    <t>Bình Trị Thiên</t>
  </si>
  <si>
    <t>0979063464</t>
  </si>
  <si>
    <t>NGUYỄN VŨ KHÁNH XUÂN</t>
  </si>
  <si>
    <t>28/07/1989</t>
  </si>
  <si>
    <t>0937266355</t>
  </si>
  <si>
    <t>ĐOÀN VĂN BIÊN</t>
  </si>
  <si>
    <t>01/01/1982</t>
  </si>
  <si>
    <t>Ánh Mai I</t>
  </si>
  <si>
    <t>34 Nguyễn BA Ngọc - Lộc Châu - Bảo Lộc</t>
  </si>
  <si>
    <t>0933205982</t>
  </si>
  <si>
    <t>Nhung Biên</t>
  </si>
  <si>
    <t>TRẦN THIỊ MỘNG QUỲNH</t>
  </si>
  <si>
    <t>07-03-1983</t>
  </si>
  <si>
    <t>104 Trần Bình Trọng</t>
  </si>
  <si>
    <t>0947888352</t>
  </si>
  <si>
    <t>Cty Quỳnh Anh</t>
  </si>
  <si>
    <t>30-01-1963</t>
  </si>
  <si>
    <t>Xóm 1 – Thôn 10</t>
  </si>
  <si>
    <t>01296689568</t>
  </si>
  <si>
    <t>Hùng Sáu</t>
  </si>
  <si>
    <t>TẠ THỊ NHUNG</t>
  </si>
  <si>
    <t>số 208 Chu Văn An</t>
  </si>
  <si>
    <t>02633861802</t>
  </si>
  <si>
    <t>Cô Dung</t>
  </si>
  <si>
    <t>TRẦN HẢO TÍN</t>
  </si>
  <si>
    <t>14-5-1994</t>
  </si>
  <si>
    <t>94 Phan Chu Trinh</t>
  </si>
  <si>
    <t>Lộc Tiến</t>
  </si>
  <si>
    <t>0988784009</t>
  </si>
  <si>
    <t>Hảo</t>
  </si>
  <si>
    <t>NGUYỄN VĂN CHUNG</t>
  </si>
  <si>
    <t>11-7-1955</t>
  </si>
  <si>
    <t>số 09 Cao Bá Quát</t>
  </si>
  <si>
    <t xml:space="preserve">Phường Lộc Phát </t>
  </si>
  <si>
    <t>01663565334</t>
  </si>
  <si>
    <t>HTX Hiệp Phát</t>
  </si>
  <si>
    <t>ĐÀO VIỆT HẢI</t>
  </si>
  <si>
    <t>11/9/1984</t>
  </si>
  <si>
    <t>0977391939</t>
  </si>
  <si>
    <t>Nhất Vũ</t>
  </si>
  <si>
    <t>ĐẶNG THỊ TUYẾT</t>
  </si>
  <si>
    <t>20-10-1960</t>
  </si>
  <si>
    <t>01677416479</t>
  </si>
  <si>
    <t>477 Lý Thái Tổ Thôn 8</t>
  </si>
  <si>
    <t>0974650374</t>
  </si>
  <si>
    <t>Toàn Nhâm</t>
  </si>
  <si>
    <t>TRẦN THỊ LAN HƯƠNG</t>
  </si>
  <si>
    <t>07/7/1987</t>
  </si>
  <si>
    <t xml:space="preserve">số 95 Gò Xoài </t>
  </si>
  <si>
    <t>Phường Bình Hưng Hòa A</t>
  </si>
  <si>
    <t>Bình Tân</t>
  </si>
  <si>
    <t>0938080692</t>
  </si>
  <si>
    <t>PHẠM THỊ THANH AN</t>
  </si>
  <si>
    <t>02/3/1981</t>
  </si>
  <si>
    <t xml:space="preserve">số 186/37/6 Hà Giang </t>
  </si>
  <si>
    <t xml:space="preserve">phường Lộc Sơn </t>
  </si>
  <si>
    <t>0985039790</t>
  </si>
  <si>
    <t>An Phú</t>
  </si>
  <si>
    <t>HOÀNG THỊ HỒNG</t>
  </si>
  <si>
    <t>09-10-1946</t>
  </si>
  <si>
    <t>456 Nguyễn Văn Cừ</t>
  </si>
  <si>
    <t>01675278045</t>
  </si>
  <si>
    <t>PHẠM MINH THÀNH</t>
  </si>
  <si>
    <t>07/01/1986</t>
  </si>
  <si>
    <t xml:space="preserve">Thôn 6 </t>
  </si>
  <si>
    <t>0937042744</t>
  </si>
  <si>
    <t>VÕ THỊ YẾN</t>
  </si>
  <si>
    <t>08/01/1969</t>
  </si>
  <si>
    <t>Số 824C Nguyễn Văn Cừ</t>
  </si>
  <si>
    <t>01683960146</t>
  </si>
  <si>
    <t>Nghĩa Yến</t>
  </si>
  <si>
    <t>NGUYỄN ĐỨC VỊNH</t>
  </si>
  <si>
    <t>01-01-1964</t>
  </si>
  <si>
    <t>số 70/3 Mai Thúc Loan</t>
  </si>
  <si>
    <t>0935681389</t>
  </si>
  <si>
    <t>Vịnh Giao</t>
  </si>
  <si>
    <t>TRẦN ĐẠT THỊNH</t>
  </si>
  <si>
    <t>05-12-1965</t>
  </si>
  <si>
    <t>507 Trần Phú</t>
  </si>
  <si>
    <t>B'lao</t>
  </si>
  <si>
    <t>TRẦN QUAN BÌNH</t>
  </si>
  <si>
    <t>30/01/1991</t>
  </si>
  <si>
    <t>thôn 11</t>
  </si>
  <si>
    <t>02633863764</t>
  </si>
  <si>
    <t>Đat Thịnh</t>
  </si>
  <si>
    <t>NGUYỄN DUY TÂN</t>
  </si>
  <si>
    <t>26/9/1989</t>
  </si>
  <si>
    <t>số 46 thôn 1</t>
  </si>
  <si>
    <t>01636363851</t>
  </si>
  <si>
    <t>Hiếu Hải - Tân Thu</t>
  </si>
  <si>
    <t>ĐỖ NGỌC TRỌNG</t>
  </si>
  <si>
    <t>12-01-1967</t>
  </si>
  <si>
    <t>số 421 Lý Thường Kiệt</t>
  </si>
  <si>
    <t>01642126372</t>
  </si>
  <si>
    <t>Trọng Hà</t>
  </si>
  <si>
    <t>VƯƠNG QUỐC MẠNH</t>
  </si>
  <si>
    <t>07/7/1985</t>
  </si>
  <si>
    <t>số 399 quốc lộ 20</t>
  </si>
  <si>
    <t>0986489404</t>
  </si>
  <si>
    <t>Mạnh Tuyên</t>
  </si>
  <si>
    <t>NGUYỄN THỊ THU</t>
  </si>
  <si>
    <t>03-11-1982</t>
  </si>
  <si>
    <t>số 35C/43 Nguyễn Văn Cừ</t>
  </si>
  <si>
    <t>01668884258</t>
  </si>
  <si>
    <t>Thu Đạt</t>
  </si>
  <si>
    <t>MAI XUÂN HIỆP</t>
  </si>
  <si>
    <t>27/12/1978</t>
  </si>
  <si>
    <t>số 14/1 đường 3/4</t>
  </si>
  <si>
    <t>02633501161</t>
  </si>
  <si>
    <t>NGUYỄN THỊ YẾN</t>
  </si>
  <si>
    <t>16-3-1971</t>
  </si>
  <si>
    <t>tổ 4 khu 9</t>
  </si>
  <si>
    <t>0918525723</t>
  </si>
  <si>
    <t>Đức Thi</t>
  </si>
  <si>
    <t>TRẦN NGUYÊN HÀ GIAO</t>
  </si>
  <si>
    <t>17-1-1969</t>
  </si>
  <si>
    <t>số 215 Phan Bội Châu</t>
  </si>
  <si>
    <t>02633711400</t>
  </si>
  <si>
    <t>Đức Khoa</t>
  </si>
  <si>
    <t>ĐÀO THỊ BÍCH NGỌC</t>
  </si>
  <si>
    <t>23/08/1980</t>
  </si>
  <si>
    <t>số 25 Nguyễn Biểu - Đại Nga</t>
  </si>
  <si>
    <t>02633914546</t>
  </si>
  <si>
    <t>Bình Ngọc</t>
  </si>
  <si>
    <t>TRẦN XUÂN TUẤN</t>
  </si>
  <si>
    <t>28/8/1988</t>
  </si>
  <si>
    <t>Quảng Khê</t>
  </si>
  <si>
    <t>Đăk Glong</t>
  </si>
  <si>
    <t>0909165961</t>
  </si>
  <si>
    <t>NGUYỄN THỊ LOAN</t>
  </si>
  <si>
    <t>26/11/1989</t>
  </si>
  <si>
    <t>số 174/2 Âu Cơ - thôn NaoSơri</t>
  </si>
  <si>
    <t>0125280186</t>
  </si>
  <si>
    <t>TRẦN THỊ THẮM</t>
  </si>
  <si>
    <t>05/5/1981</t>
  </si>
  <si>
    <t>637 Lê Lợi - Lộc Nga - Bảo Lộc</t>
  </si>
  <si>
    <t>0942844427</t>
  </si>
  <si>
    <t>Cước Thắm</t>
  </si>
  <si>
    <t>PHẠM THỊ THANH XUÂN</t>
  </si>
  <si>
    <t>09/12/1981</t>
  </si>
  <si>
    <t>số 1437 Quốc lộ 20</t>
  </si>
  <si>
    <t>02633865540</t>
  </si>
  <si>
    <t>Xuân Huấn</t>
  </si>
  <si>
    <t>PHẠM NGỌC KHÔI</t>
  </si>
  <si>
    <t>số 276 Trần Phú</t>
  </si>
  <si>
    <t>02633756305</t>
  </si>
  <si>
    <t>Ngọc Khôi</t>
  </si>
  <si>
    <t>ĐINH QUANG TIẾP</t>
  </si>
  <si>
    <t>04-5-1974</t>
  </si>
  <si>
    <t>Số 1418 quốc lộ 20</t>
  </si>
  <si>
    <t>0907557113</t>
  </si>
  <si>
    <t>Xuân An</t>
  </si>
  <si>
    <t>VŨ THỊ SINH</t>
  </si>
  <si>
    <t>13-8-1974</t>
  </si>
  <si>
    <t>số 95 Đoàn Thị Điểm</t>
  </si>
  <si>
    <t>0984546706</t>
  </si>
  <si>
    <t>Hùng Sinh</t>
  </si>
  <si>
    <t>PHẠM THỊ LỆ HUYỀN</t>
  </si>
  <si>
    <t>30-01-1986</t>
  </si>
  <si>
    <t>số 1686 quốc lộ 20 – Thôn 5</t>
  </si>
  <si>
    <t>02636272969</t>
  </si>
  <si>
    <t>Ngọc huyền</t>
  </si>
  <si>
    <t>HOÀNG ANH DŨNG</t>
  </si>
  <si>
    <t>27/7/1970</t>
  </si>
  <si>
    <t>số 97 Ngô Tất Tố</t>
  </si>
  <si>
    <t>01285813050</t>
  </si>
  <si>
    <t>HÀ VĂN THUYÊN</t>
  </si>
  <si>
    <t>Khu phố 1</t>
  </si>
  <si>
    <t>SỐ 149 Lý Thái Tổ, phường 2, Tp Bảo Lộc</t>
  </si>
  <si>
    <t>0983940846</t>
  </si>
  <si>
    <t>Thiên Phú</t>
  </si>
  <si>
    <t>TRẦN CÔNG TRIỀU</t>
  </si>
  <si>
    <t>01-9-1959</t>
  </si>
  <si>
    <t>số 996 quốc lộ 20 - thôn 3</t>
  </si>
  <si>
    <t>02633867361</t>
  </si>
  <si>
    <t>Công Chính</t>
  </si>
  <si>
    <t>TRẦN CÔNG TRÌNH</t>
  </si>
  <si>
    <t>03-12-1966</t>
  </si>
  <si>
    <t>02633861671</t>
  </si>
  <si>
    <t>ĐINH VĂN DŨNG</t>
  </si>
  <si>
    <t>Tp Hồ Chí Minh</t>
  </si>
  <si>
    <t>số 994 quốc lộ 20 - thôn 3</t>
  </si>
  <si>
    <t>02633867717</t>
  </si>
  <si>
    <t>NGUYỄN THỊ THANH THÙY</t>
  </si>
  <si>
    <t>0965117157</t>
  </si>
  <si>
    <t>Côn ty TNHH Nông công nghiệp Lâm Đồng</t>
  </si>
  <si>
    <t>NGUYỄN DUY LONG</t>
  </si>
  <si>
    <t>11/6/1987</t>
  </si>
  <si>
    <t>0969055512</t>
  </si>
  <si>
    <t>Hiếu Hải - Long Mơ</t>
  </si>
  <si>
    <t>NGUYỄN QUỐC VIỆT</t>
  </si>
  <si>
    <t>18-6-1972</t>
  </si>
  <si>
    <t xml:space="preserve">số 104 Lam Sơn </t>
  </si>
  <si>
    <t>0908153531</t>
  </si>
  <si>
    <t>Linh Thanh</t>
  </si>
  <si>
    <t>PHẠM THỊ NGỌC TUYẾT</t>
  </si>
  <si>
    <t>04-01-1982</t>
  </si>
  <si>
    <t>số 924 Nguyễn Văn Cừ</t>
  </si>
  <si>
    <t>0985324421</t>
  </si>
  <si>
    <t>Ngọc Hoàng</t>
  </si>
  <si>
    <t>30/8/1960</t>
  </si>
  <si>
    <t>số 32 Trần Nhật Duật</t>
  </si>
  <si>
    <t>0949630626</t>
  </si>
  <si>
    <t>VŨ THỊ CÚC</t>
  </si>
  <si>
    <t>18/4/1982</t>
  </si>
  <si>
    <t>số 669 Nguyễn Văn Cừ</t>
  </si>
  <si>
    <t xml:space="preserve"> phường Lộc Phát</t>
  </si>
  <si>
    <t>0988706223</t>
  </si>
  <si>
    <t>Quốc Khoa</t>
  </si>
  <si>
    <t>NGUYỄN THỊ NGỌC TRÂM</t>
  </si>
  <si>
    <t>28-3-1976</t>
  </si>
  <si>
    <t>số 167 Lê Phụng Hiểu</t>
  </si>
  <si>
    <t>0947322059</t>
  </si>
  <si>
    <t>Ngọc Trâm</t>
  </si>
  <si>
    <t>LẠI THỊ HOA DUNG</t>
  </si>
  <si>
    <t>17-5-1971</t>
  </si>
  <si>
    <t>số 180 Nguyễn Công Trứ</t>
  </si>
  <si>
    <t>0888664789</t>
  </si>
  <si>
    <t>DNTN Dương Anh Dũng</t>
  </si>
  <si>
    <t>số 299 Đoàn Thị Điểm</t>
  </si>
  <si>
    <t>01634380753</t>
  </si>
  <si>
    <t>VÕ THỊ LIÊN</t>
  </si>
  <si>
    <t>20/9/1974</t>
  </si>
  <si>
    <t>0976826219</t>
  </si>
  <si>
    <t>Hà Chương</t>
  </si>
  <si>
    <t>NGUYỄN XUÂN CHƯƠNG</t>
  </si>
  <si>
    <t>LÊ VIỆT PHƯƠNG</t>
  </si>
  <si>
    <t>16/01/1992</t>
  </si>
  <si>
    <t>Thanh hóa</t>
  </si>
  <si>
    <t>Nông Cống</t>
  </si>
  <si>
    <t>0979332728</t>
  </si>
  <si>
    <t>An Phát</t>
  </si>
  <si>
    <t>ĐÀO ANH TUẤN</t>
  </si>
  <si>
    <t>06/10/1983</t>
  </si>
  <si>
    <t>Hoà Bắc</t>
  </si>
  <si>
    <t>0917074379</t>
  </si>
  <si>
    <t>ĐINH QUANG THANH</t>
  </si>
  <si>
    <t>20/6/1989</t>
  </si>
  <si>
    <t>0909067775</t>
  </si>
  <si>
    <t>NGUYỄN THỊ DUNG</t>
  </si>
  <si>
    <t>20/01/1967</t>
  </si>
  <si>
    <t>xóm 4 - Tân Hòa</t>
  </si>
  <si>
    <t>0974240343</t>
  </si>
  <si>
    <t>Thanh Dương</t>
  </si>
  <si>
    <t>HOÀNG HOÀNG OANH</t>
  </si>
  <si>
    <t>01/3/1967</t>
  </si>
  <si>
    <t>02633878142</t>
  </si>
  <si>
    <t>Oanh Kiệt</t>
  </si>
  <si>
    <t>ĐỖ HUY THỊNH</t>
  </si>
  <si>
    <t>01/7/1958</t>
  </si>
  <si>
    <t>0977472730</t>
  </si>
  <si>
    <t>20/7/1963</t>
  </si>
  <si>
    <t>tổ 7 - thôn 6</t>
  </si>
  <si>
    <t>02633878861</t>
  </si>
  <si>
    <t>Mai Thực</t>
  </si>
  <si>
    <t>LÊ THỊ THANH LAM</t>
  </si>
  <si>
    <t>18-9-1974</t>
  </si>
  <si>
    <t>Phường Blao</t>
  </si>
  <si>
    <t>133/22 đường 1/5 - phường Bllao - bảo lộc</t>
  </si>
  <si>
    <t>0918598738</t>
  </si>
  <si>
    <t>Kim Phát</t>
  </si>
  <si>
    <t>PHAN QUỐC HÀ</t>
  </si>
  <si>
    <t>10/3/1980</t>
  </si>
  <si>
    <t>xóm 2 thôn 4</t>
  </si>
  <si>
    <t>Lộc tân</t>
  </si>
  <si>
    <t>0977517970</t>
  </si>
  <si>
    <t>Hà Giang</t>
  </si>
  <si>
    <t>VŨ TUẤN HÙNG</t>
  </si>
  <si>
    <t>16/10/1973</t>
  </si>
  <si>
    <t>số 27/3 Tân Qúy</t>
  </si>
  <si>
    <t>Đông Hòa</t>
  </si>
  <si>
    <t>Dĩ An</t>
  </si>
  <si>
    <t>0903349728</t>
  </si>
  <si>
    <t>Hùng Thảo</t>
  </si>
  <si>
    <t>NGUYỄN XUÂN HẢI</t>
  </si>
  <si>
    <t>11/9/1963</t>
  </si>
  <si>
    <t>thôn 6- Lộc An -Bảo Lâm</t>
  </si>
  <si>
    <t>0913010938</t>
  </si>
  <si>
    <t>Hiếu Hải - Hải Hiếu</t>
  </si>
  <si>
    <t>NGUYỄN CẦU LUẬN</t>
  </si>
  <si>
    <t>06/8/1973</t>
  </si>
  <si>
    <t>số 49 Huỳnh Thúc Kháng</t>
  </si>
  <si>
    <t>0975337614</t>
  </si>
  <si>
    <t>Hằng Phát Nông</t>
  </si>
  <si>
    <t>NGUYỄN BẢO NGỌC BÍCH</t>
  </si>
  <si>
    <t>20/7/1997</t>
  </si>
  <si>
    <t>66 Trần Phú - Lộc Nga - bảo Lộc</t>
  </si>
  <si>
    <t>0914506223</t>
  </si>
  <si>
    <t>Hiếu Hải - Hải Bích</t>
  </si>
  <si>
    <t>TRỊNH NÀM BẨU</t>
  </si>
  <si>
    <t>23/11/1965</t>
  </si>
  <si>
    <t>số 208 thôn 8</t>
  </si>
  <si>
    <t>0911263979</t>
  </si>
  <si>
    <t>Cty Phú Đoan</t>
  </si>
  <si>
    <t>17/5/1978</t>
  </si>
  <si>
    <t>số 59 Đoàn Thị Điểm - thôn Thanh Xuân</t>
  </si>
  <si>
    <t>01668884577</t>
  </si>
  <si>
    <t>Tuấn Lan</t>
  </si>
  <si>
    <t>TRẦN ĐỨC SƠN</t>
  </si>
  <si>
    <t>12/10/1993</t>
  </si>
  <si>
    <t xml:space="preserve">số 167 Mọ Kọ </t>
  </si>
  <si>
    <t>0985413287</t>
  </si>
  <si>
    <t>NGUYỄN THỊ THÚY HẰNG</t>
  </si>
  <si>
    <t>08/6/1992</t>
  </si>
  <si>
    <t>01677903481</t>
  </si>
  <si>
    <t>Hiếu Hải - Phúc Hằng</t>
  </si>
  <si>
    <t>VÕ VĂN HIỆP</t>
  </si>
  <si>
    <t>02/11/1979</t>
  </si>
  <si>
    <t xml:space="preserve">số 186/45/15 Hà Giang </t>
  </si>
  <si>
    <t>0917570668</t>
  </si>
  <si>
    <t>TRẦN XUÂN THU</t>
  </si>
  <si>
    <t>20-10-1976</t>
  </si>
  <si>
    <t xml:space="preserve">số 65/1 đường Ngô Đức Kế </t>
  </si>
  <si>
    <t>Phường B'lao</t>
  </si>
  <si>
    <t>0932596402</t>
  </si>
  <si>
    <t>Thanh Tùng</t>
  </si>
  <si>
    <t>LÊ THỊ THU NHANH</t>
  </si>
  <si>
    <t>12/10/1984</t>
  </si>
  <si>
    <t>số 520 Trần Phú - Kim Thanh</t>
  </si>
  <si>
    <t>01696441112</t>
  </si>
  <si>
    <t>Giáo Nhanh</t>
  </si>
  <si>
    <t>NGUYỄN THẾ GIÁO</t>
  </si>
  <si>
    <t>01/11/1983</t>
  </si>
  <si>
    <t>LẦU DU HOÀNG</t>
  </si>
  <si>
    <t>01/9/1991</t>
  </si>
  <si>
    <t>Phú Lâm 4</t>
  </si>
  <si>
    <t>0913970068</t>
  </si>
  <si>
    <t>Thành Tín 2</t>
  </si>
  <si>
    <t>NGUYỄN THỊ THÚY AN</t>
  </si>
  <si>
    <t>1986</t>
  </si>
  <si>
    <t>Tiền Giang</t>
  </si>
  <si>
    <t>Ấp 4</t>
  </si>
  <si>
    <t>Tân Hưng</t>
  </si>
  <si>
    <t>Cái Bè</t>
  </si>
  <si>
    <t>0989474049</t>
  </si>
  <si>
    <t>TRỊNH KIM YẾN</t>
  </si>
  <si>
    <t>02/12/1972</t>
  </si>
  <si>
    <t>số 105 thôn 9</t>
  </si>
  <si>
    <t>02633926220</t>
  </si>
  <si>
    <t>Trần Cao Mạnh</t>
  </si>
  <si>
    <t>LIÊU TUYẾT HẰNG</t>
  </si>
  <si>
    <t>27/5/1972</t>
  </si>
  <si>
    <t>0986163462</t>
  </si>
  <si>
    <t>Cty Hải Hằng</t>
  </si>
  <si>
    <t>NGUYỄN THỊ KIỀU OANH</t>
  </si>
  <si>
    <t>13/7/1984</t>
  </si>
  <si>
    <t>số 109 Phan Bội Châu</t>
  </si>
  <si>
    <t>0967957168</t>
  </si>
  <si>
    <t>Thiên Nông</t>
  </si>
  <si>
    <t>NGUYỄN MINH HẢI</t>
  </si>
  <si>
    <t>07/5/1973</t>
  </si>
  <si>
    <t>Đạm B’ri</t>
  </si>
  <si>
    <t>0909609332</t>
  </si>
  <si>
    <t>Tâm Nguyên</t>
  </si>
  <si>
    <t>14/8/1970</t>
  </si>
  <si>
    <t>số 413 quốc lộ 20</t>
  </si>
  <si>
    <t>0912762273</t>
  </si>
  <si>
    <t>Hải Yến</t>
  </si>
  <si>
    <t>ĐẶNG THÁI HUY</t>
  </si>
  <si>
    <t>23/6/1983</t>
  </si>
  <si>
    <t>số 12 Âu Cơ</t>
  </si>
  <si>
    <t>0972728172</t>
  </si>
  <si>
    <t>Hưng Nông</t>
  </si>
  <si>
    <t>số 752 Nguyễn Văn Cừ</t>
  </si>
  <si>
    <t>01655611311</t>
  </si>
  <si>
    <t>NGUYỄN VIẾT THU</t>
  </si>
  <si>
    <t>28/5/1982</t>
  </si>
  <si>
    <t>0983120535</t>
  </si>
  <si>
    <t>Xuân trường</t>
  </si>
  <si>
    <t>VŨ THIẾT CƯỚC</t>
  </si>
  <si>
    <t>14/4/1978</t>
  </si>
  <si>
    <t>0988159108</t>
  </si>
  <si>
    <t>Cước thắm</t>
  </si>
  <si>
    <t>VŨ THỊ TRINH PHONG</t>
  </si>
  <si>
    <t>15/6/1963</t>
  </si>
  <si>
    <t>Trần Phú</t>
  </si>
  <si>
    <t>thon 3 - Lộc An - Bảo Lâm</t>
  </si>
  <si>
    <t>02633879244</t>
  </si>
  <si>
    <t>VÕ THÀNH NGUYÊN</t>
  </si>
  <si>
    <t>26/8/1988</t>
  </si>
  <si>
    <t>0988524544</t>
  </si>
  <si>
    <t>Bảo Nguyên</t>
  </si>
  <si>
    <t>TRỊNH XUÂN THẤU</t>
  </si>
  <si>
    <t>30-6-1973</t>
  </si>
  <si>
    <t>Nga Sơn</t>
  </si>
  <si>
    <t>0913744809</t>
  </si>
  <si>
    <t>Xuân thấu</t>
  </si>
  <si>
    <t>TRẦN MINH THUÂN</t>
  </si>
  <si>
    <t>12/12/1970</t>
  </si>
  <si>
    <t>02633878320</t>
  </si>
  <si>
    <t>Thauan Hương</t>
  </si>
  <si>
    <t>NGUYỄN ĐỨC THẠO</t>
  </si>
  <si>
    <t>16/9/1976</t>
  </si>
  <si>
    <t>0909474775</t>
  </si>
  <si>
    <t>Đức Long</t>
  </si>
  <si>
    <t>PHẠM THỊ KIM VÂN</t>
  </si>
  <si>
    <t>03-9-1982</t>
  </si>
  <si>
    <t>số 46A Tăng Bạt Hổ</t>
  </si>
  <si>
    <t>0984804373</t>
  </si>
  <si>
    <t>HOÀNG HỮU THƯƠNG</t>
  </si>
  <si>
    <t>xóm 2 thôn 1</t>
  </si>
  <si>
    <t>0918355018</t>
  </si>
  <si>
    <t>NGÔ THANH TUẤN</t>
  </si>
  <si>
    <t>15/9/1987</t>
  </si>
  <si>
    <t>xóm 2 - Kim Thanh</t>
  </si>
  <si>
    <t>Lộc nga</t>
  </si>
  <si>
    <t>0976354547</t>
  </si>
  <si>
    <t>LƯƠNG PHƯƠNG TRÀ</t>
  </si>
  <si>
    <t>DƯƠNG THỊ HUÊ</t>
  </si>
  <si>
    <t>18-3-1967</t>
  </si>
  <si>
    <t xml:space="preserve">96 Chu Văn An </t>
  </si>
  <si>
    <t xml:space="preserve">Bảo Lộc </t>
  </si>
  <si>
    <t>0913709421</t>
  </si>
  <si>
    <t>Cty Thịnh Huê</t>
  </si>
  <si>
    <t>PHAN TUẤN ANH</t>
  </si>
  <si>
    <t>28-3-1989</t>
  </si>
  <si>
    <t>96 Chu Văn An</t>
  </si>
  <si>
    <t>0974686767</t>
  </si>
  <si>
    <t>TRẦN THỊ THANH LOAN</t>
  </si>
  <si>
    <t>05/6/1990</t>
  </si>
  <si>
    <t>09888580834</t>
  </si>
  <si>
    <t>TRẦN THỊ MINH TÂM</t>
  </si>
  <si>
    <t>TỐNG NGỌC THÚY</t>
  </si>
  <si>
    <t>25/7/1981</t>
  </si>
  <si>
    <t>số A4/112 Lê Lợi 1</t>
  </si>
  <si>
    <t>Thống Nhất</t>
  </si>
  <si>
    <t>01656173916</t>
  </si>
  <si>
    <t>Hiếu Hải - Kim Ngọc Anh</t>
  </si>
  <si>
    <t>LÊ ĐÌNH QUÝ</t>
  </si>
  <si>
    <t>24-12-1973</t>
  </si>
  <si>
    <t>số 95/4 Nguyễn Công Trứ</t>
  </si>
  <si>
    <t>0942398839</t>
  </si>
  <si>
    <t>Việt thắng</t>
  </si>
  <si>
    <t>DIỆP LÊ MINH</t>
  </si>
  <si>
    <t>30/3/1974</t>
  </si>
  <si>
    <t>số 461D Trần Phú</t>
  </si>
  <si>
    <t>0913934863</t>
  </si>
  <si>
    <t>TRẦN NGUYỄN THÙY NHUNG</t>
  </si>
  <si>
    <t>Ánh Mai 1</t>
  </si>
  <si>
    <t>Lộc châu</t>
  </si>
  <si>
    <t>số 34 Nguyễn Bá Ngọc - Lộc Châu - Bảo Lộc</t>
  </si>
  <si>
    <t>0933284699</t>
  </si>
  <si>
    <t>VŨ THỊ BÍCH PHƯƠNG</t>
  </si>
  <si>
    <t xml:space="preserve">Đà Thắng </t>
  </si>
  <si>
    <t>số 172/12 Nguyễn Công Trứ - phường 2 - Bảo Lộc</t>
  </si>
  <si>
    <t>0913062339</t>
  </si>
  <si>
    <t>28/8/1971</t>
  </si>
  <si>
    <t>số 728 Nguyễn Văn Cừ</t>
  </si>
  <si>
    <t>0964910941</t>
  </si>
  <si>
    <t>PHẠM HUY HOÀN</t>
  </si>
  <si>
    <t>07/7/1937</t>
  </si>
  <si>
    <t>số 50 Nguyễn Đình Chiểu</t>
  </si>
  <si>
    <t>tổ 3 phường Lộc Phát - Bảo Lộc</t>
  </si>
  <si>
    <t>0982574240</t>
  </si>
  <si>
    <t>TRẦN KIM TÂN</t>
  </si>
  <si>
    <t>01/01/1957</t>
  </si>
  <si>
    <t>số 63 Ngô Quyền</t>
  </si>
  <si>
    <t>0908701370</t>
  </si>
  <si>
    <t>HTX Tiến Phát</t>
  </si>
  <si>
    <t>NGUYỄN VĂN QUÂN</t>
  </si>
  <si>
    <t>25/11/1983</t>
  </si>
  <si>
    <t>0933456358</t>
  </si>
  <si>
    <t>Quân Thắng</t>
  </si>
  <si>
    <t>NGUYỄN PHI ĐIỆP</t>
  </si>
  <si>
    <t>21/10/1979</t>
  </si>
  <si>
    <t>thôn 15</t>
  </si>
  <si>
    <t>0982648980</t>
  </si>
  <si>
    <t>Huyền Anh</t>
  </si>
  <si>
    <t>PHẠM NGỌC QUÍ</t>
  </si>
  <si>
    <t>12/10/1971</t>
  </si>
  <si>
    <t>0988237242</t>
  </si>
  <si>
    <t>Ngọc Qúy</t>
  </si>
  <si>
    <t>PHẠM MINH TIẾN</t>
  </si>
  <si>
    <t>14/01/1994</t>
  </si>
  <si>
    <t>số 279 Phan Chu Trinh</t>
  </si>
  <si>
    <t>0971393757</t>
  </si>
  <si>
    <t>PHẠM NGỌC TUẤN</t>
  </si>
  <si>
    <t>01/02/1985</t>
  </si>
  <si>
    <t xml:space="preserve">số 895 Nguyễn Văn Cừ </t>
  </si>
  <si>
    <t>0918633090</t>
  </si>
  <si>
    <t>LƯU THẾ VINH</t>
  </si>
  <si>
    <t>12/8/1986</t>
  </si>
  <si>
    <t>0983902917</t>
  </si>
  <si>
    <t>An Phú Vinh</t>
  </si>
  <si>
    <t>TRẦN THỊ THANH THÚY</t>
  </si>
  <si>
    <t>14/6/1981</t>
  </si>
  <si>
    <t>số 187B Nguyễn Đình Chiẻu - Lộc Phát - Bảo Lộc</t>
  </si>
  <si>
    <t>0975505677</t>
  </si>
  <si>
    <t>Tú Hòa Phát</t>
  </si>
  <si>
    <t>ĐỒNG VĂN TUẦN</t>
  </si>
  <si>
    <t xml:space="preserve">tổ 8B </t>
  </si>
  <si>
    <t>01656385846</t>
  </si>
  <si>
    <t>NGUYỄN MINH VƯƠNG</t>
  </si>
  <si>
    <t>01/01/1986</t>
  </si>
  <si>
    <t>thôn Tân An</t>
  </si>
  <si>
    <t>28/2A Đinh Công Tráng - Lộc Châu - Bảo Lộc</t>
  </si>
  <si>
    <t>0908503199</t>
  </si>
  <si>
    <t>TRẦN THỊ KIM LAN</t>
  </si>
  <si>
    <t>30/6/1971</t>
  </si>
  <si>
    <t>01655417022</t>
  </si>
  <si>
    <t>Lan Hậu</t>
  </si>
  <si>
    <t>HOÀNG XUÂN HÒA</t>
  </si>
  <si>
    <t>16/11/1978</t>
  </si>
  <si>
    <t>số 82 thôn 6</t>
  </si>
  <si>
    <t>090367745</t>
  </si>
  <si>
    <t>Cao Huệ</t>
  </si>
  <si>
    <t>ĐOÀN QUỐC THĂNG</t>
  </si>
  <si>
    <t>30/10/1987</t>
  </si>
  <si>
    <t>Đinh Công Tráng</t>
  </si>
  <si>
    <t>0968168644</t>
  </si>
  <si>
    <t>Hiếu Hải - Thăng Thúy</t>
  </si>
  <si>
    <t>NGUYỄN CÔNG ÍCH</t>
  </si>
  <si>
    <t>15/9/1977</t>
  </si>
  <si>
    <t>thôn 13 - Lộc Ngãi - bảo Lâm</t>
  </si>
  <si>
    <t>01637232596</t>
  </si>
  <si>
    <t>xóm 5 thôn 1</t>
  </si>
  <si>
    <t xml:space="preserve"> Bảo Lâm</t>
  </si>
  <si>
    <t>HÀ CHÍ SƠN</t>
  </si>
  <si>
    <t>04/11/1978</t>
  </si>
  <si>
    <t>NGUYỄN SƠN ĐIỂN</t>
  </si>
  <si>
    <t>21/9/1983</t>
  </si>
  <si>
    <t>541 Nguyễn Văn Cừ - Lộc Phát - Bảo Lộc</t>
  </si>
  <si>
    <t>0979636181</t>
  </si>
  <si>
    <t>LÊ VĂN QUÝ</t>
  </si>
  <si>
    <t>17/10/1992</t>
  </si>
  <si>
    <t>0972714185</t>
  </si>
  <si>
    <t>NGUYỄN LONG QUÝ</t>
  </si>
  <si>
    <t>18/6/1988</t>
  </si>
  <si>
    <t>0933072065</t>
  </si>
  <si>
    <t>Hiếu Hải - Qúy Hải</t>
  </si>
  <si>
    <t>NGUYỄN THỊ THỌ</t>
  </si>
  <si>
    <t>10/11/1988</t>
  </si>
  <si>
    <t>0975710614</t>
  </si>
  <si>
    <t>Nguyên Phúc Nông</t>
  </si>
  <si>
    <t>TRẦN QUẾ DƯƠNG</t>
  </si>
  <si>
    <t>15/6/1969</t>
  </si>
  <si>
    <t>số 118 Đoàn Thị Điểm - Thanh Xuân 2</t>
  </si>
  <si>
    <t>0978031606</t>
  </si>
  <si>
    <t>Cẩm Dương</t>
  </si>
  <si>
    <t>TRẦN THỊ MỘNG HUYỀN</t>
  </si>
  <si>
    <t>26/8/1983</t>
  </si>
  <si>
    <t>số 442 Nguyễn Văn Cừ</t>
  </si>
  <si>
    <t>02633600545</t>
  </si>
  <si>
    <t>Huyền Đạo</t>
  </si>
  <si>
    <t>ĐOÀN DUY ĐẠO</t>
  </si>
  <si>
    <t>01/6/1976</t>
  </si>
  <si>
    <t>Lành Tài</t>
  </si>
  <si>
    <t>0974918171</t>
  </si>
  <si>
    <t>Châu Hiên</t>
  </si>
  <si>
    <t>17/9/1985</t>
  </si>
  <si>
    <t>01282117138</t>
  </si>
  <si>
    <t>Hân Nông</t>
  </si>
  <si>
    <t>15/8/1961</t>
  </si>
  <si>
    <t>Đạm B' Ri</t>
  </si>
  <si>
    <t>0983083971</t>
  </si>
  <si>
    <t>18/04/1967</t>
  </si>
  <si>
    <t>587/22 Nguyễn Văn Cừ</t>
  </si>
  <si>
    <t>Tp Buôn Ma Thuột</t>
  </si>
  <si>
    <t>26-11-1975</t>
  </si>
  <si>
    <t>Tổ 39 Thái Phiên</t>
  </si>
  <si>
    <t>06/10/1985</t>
  </si>
  <si>
    <t>278 Nam Hiệp</t>
  </si>
  <si>
    <t>chưa hình</t>
  </si>
  <si>
    <t>Địa chỉ</t>
  </si>
  <si>
    <t>12-9-1974</t>
  </si>
  <si>
    <t>0918015515</t>
  </si>
  <si>
    <t>Phượng Minh Minh</t>
  </si>
  <si>
    <t>số 20/4 Quang Trung</t>
  </si>
  <si>
    <t>113 Nguyễn Đình Chiểu</t>
  </si>
  <si>
    <t>16/11/1963</t>
  </si>
  <si>
    <t>Số 42 thôn 5</t>
  </si>
  <si>
    <t>26-10-1983</t>
  </si>
  <si>
    <t xml:space="preserve">Lộc Phát </t>
  </si>
  <si>
    <t>0633863566</t>
  </si>
  <si>
    <t>ĐINH GIA NHUÂN</t>
  </si>
  <si>
    <t xml:space="preserve">Ấp 6 </t>
  </si>
  <si>
    <t xml:space="preserve">Tóc Tiên </t>
  </si>
  <si>
    <t>10/9/1952</t>
  </si>
  <si>
    <t>09/4/1968</t>
  </si>
  <si>
    <t>30/04/1986</t>
  </si>
  <si>
    <t>VY NHẬT QUANG</t>
  </si>
  <si>
    <t>08/02/1988</t>
  </si>
  <si>
    <t>LẠI THU HẢI VY</t>
  </si>
  <si>
    <t>29/5/1989</t>
  </si>
  <si>
    <t>số 22/9 Mạc Đỉnh Chi</t>
  </si>
  <si>
    <t>NGUYỄN CHÍ THÀNH</t>
  </si>
  <si>
    <t>11/01/1982</t>
  </si>
  <si>
    <t>số 122 Đinh Công Tráng</t>
  </si>
  <si>
    <t>VŨ HỒNG PHƯƠNG THẢO</t>
  </si>
  <si>
    <t>26/3/1984</t>
  </si>
  <si>
    <t>LẠI THẾ TOÀN</t>
  </si>
  <si>
    <t>05/4/1979</t>
  </si>
  <si>
    <t>số 149 Trần Phú</t>
  </si>
  <si>
    <t>Lộc Sơn</t>
  </si>
  <si>
    <t>thôn 6 - Tà Nung - Tp Đà Lạt</t>
  </si>
  <si>
    <t>STT</t>
  </si>
  <si>
    <t>Hàm Thuận Bắc</t>
  </si>
  <si>
    <t xml:space="preserve">thôn Đại Đồng </t>
  </si>
  <si>
    <t>Thạch Long</t>
  </si>
  <si>
    <t>thôn Thái Sơn - N' Thol Hạ - Đức Trọng - Lâm Đồng</t>
  </si>
  <si>
    <t>thôn 16 - Lộc Thành - Bảo Lâm - Lâm Đồng</t>
  </si>
  <si>
    <t>thôn 16-Lộc Thành -Bảo Lâm - Lâm Đồng</t>
  </si>
  <si>
    <t>thôn 4 - Lộc An - Bảo Lâm - Lâm Đồng</t>
  </si>
  <si>
    <t>Số nhà 98 - đường 30/4 - KP 5B - TT. Đạ Tẻh - Đạ Tẻh - Lâm Đồng</t>
  </si>
  <si>
    <t>thôn An Bình - Lộc An - Bảo Lâm - Lâm Đồng</t>
  </si>
  <si>
    <t>Khu phố Nghĩa Lập 2 - TT Thạnh Mỹ - Đơn Dương - Lâm Đồng</t>
  </si>
  <si>
    <t>TDP Bono B - TT Lạc Dương - Lạc Dương - Lâm Đồng</t>
  </si>
  <si>
    <t>Nghĩa Hiệp 1 - Ka Đô - Dơn Dương - Lâm Đồng</t>
  </si>
  <si>
    <t>lô 45 Nguyễn Công Trứ - Phường 1- Bảo Lộc - Lâm Đồng</t>
  </si>
  <si>
    <t>77 Lạc Nghiệp - Tu Tra - Đơn Dương - Lâm Đồng</t>
  </si>
  <si>
    <t>56 Đà Loan - Đà Giang - Đức Trọng - Lâm Đồng</t>
  </si>
  <si>
    <t>28 Xuân Thủy - Liên Nghĩa - Đức Trọng - Lâm Đồng</t>
  </si>
  <si>
    <t>suối thông C2 - Tu Tra - Đơn Dương - Lâm Đồng</t>
  </si>
  <si>
    <t>10/13 Phi Nôm - Hiệp Thạnh - Đức Trọng - Lâm Đồng</t>
  </si>
  <si>
    <t>số 2A Đa Phú - Phường 7 - Tp Đà Lạt</t>
  </si>
  <si>
    <t>số 1 thôn 15 - Hòa Ninh - Di linh - Lâm Đồng</t>
  </si>
  <si>
    <t>I. Huyện Bảo Lâm</t>
  </si>
  <si>
    <t>Tổng</t>
  </si>
  <si>
    <t>II. Tp Bảo Lộc</t>
  </si>
  <si>
    <t>III. Huyện Cát Tiên</t>
  </si>
  <si>
    <t>IV. Huyện Đạ Huoai</t>
  </si>
  <si>
    <t>V. Tp Đà Lạt</t>
  </si>
  <si>
    <t>VI. Huyện Đạ Tẻh</t>
  </si>
  <si>
    <t>VII. Huyện Đam Rông</t>
  </si>
  <si>
    <t>VIII. Huyện Di Linh</t>
  </si>
  <si>
    <t>IX. Huyện Đơn Dương</t>
  </si>
  <si>
    <t>X. Huyện Đức Trọng</t>
  </si>
  <si>
    <t>XI. Huyện Lạc Dương</t>
  </si>
  <si>
    <t>XII. Huyện Lâm Hà</t>
  </si>
  <si>
    <t>XIII. Tỉnh khác</t>
  </si>
  <si>
    <t>Tổng Cộng</t>
  </si>
  <si>
    <t>Bảo Lộc - Lâm Đồng</t>
  </si>
  <si>
    <t>Bảo Lâm - Lâm Đồng</t>
  </si>
  <si>
    <t>TRẦN VĂN DƯƠNG</t>
  </si>
  <si>
    <t>05/10/1973</t>
  </si>
  <si>
    <t>NGUYỄN LÊ KHOA</t>
  </si>
  <si>
    <t>08/08/1975</t>
  </si>
  <si>
    <t>xóm 1 thôn An Bình</t>
  </si>
  <si>
    <t>0984716928</t>
  </si>
  <si>
    <t>Đăng Khoa</t>
  </si>
  <si>
    <t>tổ 2 thôn 7</t>
  </si>
  <si>
    <t>01655531871</t>
  </si>
  <si>
    <t>HUỲNH THỊ THU VÂN</t>
  </si>
  <si>
    <t>15/10/1997</t>
  </si>
  <si>
    <t xml:space="preserve">tổ 7 </t>
  </si>
  <si>
    <t>Chú Hưng</t>
  </si>
  <si>
    <t>NGUYỄN THỊ HÒE</t>
  </si>
  <si>
    <t>15/06/1961</t>
  </si>
  <si>
    <t>tô 17</t>
  </si>
  <si>
    <t>NGUYỄN THỊ KIM HUYỀN</t>
  </si>
  <si>
    <t>01/071995</t>
  </si>
  <si>
    <t>7b Lê Ngọc Hân</t>
  </si>
  <si>
    <t>55 thôn 2- xã Hòa Nam - Di Linh</t>
  </si>
  <si>
    <t>0975922244</t>
  </si>
  <si>
    <t>Hoàng Kim Phát</t>
  </si>
  <si>
    <t>VÕ THIỆN TUÂN</t>
  </si>
  <si>
    <t>04/10/1978</t>
  </si>
  <si>
    <t>1230A Hùng Vương</t>
  </si>
  <si>
    <t>TT. Di Linh</t>
  </si>
  <si>
    <t>09131818181</t>
  </si>
  <si>
    <t>Tuân Vân</t>
  </si>
  <si>
    <t>DƯƠNG VĂN CẢNH</t>
  </si>
  <si>
    <t>01/01/1967</t>
  </si>
  <si>
    <t>02633789288</t>
  </si>
  <si>
    <t>Luận Cảnh</t>
  </si>
  <si>
    <t>ĐẶNG NHƯ THÙY</t>
  </si>
  <si>
    <t>07/02/1981</t>
  </si>
  <si>
    <t>185 thôn 8</t>
  </si>
  <si>
    <t>Liêm Đầm</t>
  </si>
  <si>
    <t>0982910161</t>
  </si>
  <si>
    <t>Vân Thùy</t>
  </si>
  <si>
    <t>NGUYỄN XUÂN THÚY LINH</t>
  </si>
  <si>
    <t>08/05/1973</t>
  </si>
  <si>
    <t>20 Phú Hiệp 2</t>
  </si>
  <si>
    <t>0986526058</t>
  </si>
  <si>
    <t>Luận Linh</t>
  </si>
  <si>
    <t>ĐOÀN THỊ LÊ</t>
  </si>
  <si>
    <t>02/07/1981</t>
  </si>
  <si>
    <t>64 thôn 2</t>
  </si>
  <si>
    <t>02633873655</t>
  </si>
  <si>
    <t>Tấn Phát</t>
  </si>
  <si>
    <t>BÙI THỊ MỸ TRƯNG</t>
  </si>
  <si>
    <t>08/11/1969</t>
  </si>
  <si>
    <t>215 Tân Phú I</t>
  </si>
  <si>
    <t>01687574401</t>
  </si>
  <si>
    <t>Quốc Nam Việt</t>
  </si>
  <si>
    <t>LÊ TIẾN QUÂN</t>
  </si>
  <si>
    <t>02/08/1957</t>
  </si>
  <si>
    <t>45 Đông Đô</t>
  </si>
  <si>
    <t>0979378107</t>
  </si>
  <si>
    <t>Tuyết Quân</t>
  </si>
  <si>
    <t>VŨ THÙY NHƯ ÁI</t>
  </si>
  <si>
    <t>18/10/1976</t>
  </si>
  <si>
    <t>149 Phú Hiệp I</t>
  </si>
  <si>
    <t>0976160170</t>
  </si>
  <si>
    <t>VŨ XUÂN QUỲNH NHƯ</t>
  </si>
  <si>
    <t>02/09/1982</t>
  </si>
  <si>
    <t>Phú Hiệp I</t>
  </si>
  <si>
    <t>0982006307</t>
  </si>
  <si>
    <t>02/02/1963</t>
  </si>
  <si>
    <t>Thôn K'rót Dờng</t>
  </si>
  <si>
    <t>01662597797</t>
  </si>
  <si>
    <t>Quý Phượng</t>
  </si>
  <si>
    <t>NGÔ THỊ QUỲNH</t>
  </si>
  <si>
    <t>03/05/1983</t>
  </si>
  <si>
    <t>Thôn Lộc Châu 1</t>
  </si>
  <si>
    <t>02633798077</t>
  </si>
  <si>
    <t>DNTN Nguyễn Hoài Bảo</t>
  </si>
  <si>
    <t>BÙI THỊ QUẾ PHƯỢNG</t>
  </si>
  <si>
    <t>17/05/1985</t>
  </si>
  <si>
    <t>141 A thôn Đăng Rách</t>
  </si>
  <si>
    <t>Gùng Ré</t>
  </si>
  <si>
    <t>02633772007</t>
  </si>
  <si>
    <t>Nguyên Phương</t>
  </si>
  <si>
    <t>ĐẶNG THỊ LOAN</t>
  </si>
  <si>
    <t>Số nhà 06/71 TDP 2</t>
  </si>
  <si>
    <t>01218959699</t>
  </si>
  <si>
    <t>Sĩ Loan</t>
  </si>
  <si>
    <t>NGUYỄN THỊ KIM</t>
  </si>
  <si>
    <t>118 thôn Kala</t>
  </si>
  <si>
    <t>01669197678</t>
  </si>
  <si>
    <t>ĐỖ NGỌC DÂN</t>
  </si>
  <si>
    <t>18 xóm mới</t>
  </si>
  <si>
    <t>0977730377</t>
  </si>
  <si>
    <t>NGUYỄN VĂN NINH</t>
  </si>
  <si>
    <t>10/08/1967</t>
  </si>
  <si>
    <t>0973122567</t>
  </si>
  <si>
    <t>Ninh Sơn Thủy</t>
  </si>
  <si>
    <t>TẠ THỤY HỒNG</t>
  </si>
  <si>
    <t>01/05/1981</t>
  </si>
  <si>
    <t>TDP 14</t>
  </si>
  <si>
    <t>01233014545</t>
  </si>
  <si>
    <t>DNTN Bảo Ngôn</t>
  </si>
  <si>
    <t>VÕ THỊ HẰNG</t>
  </si>
  <si>
    <t>10/09/1975</t>
  </si>
  <si>
    <t>176 Lý Thường Kiệt TDP 12</t>
  </si>
  <si>
    <t>0986163433</t>
  </si>
  <si>
    <t>DNTN Quỳnh Hằng</t>
  </si>
  <si>
    <t>28/11/1973</t>
  </si>
  <si>
    <t>03 thôn 9</t>
  </si>
  <si>
    <t>0964150725</t>
  </si>
  <si>
    <t>Công ty phân bón Dũng Ngân</t>
  </si>
  <si>
    <t>NGUYỄN THỊ HỒNG SANH</t>
  </si>
  <si>
    <t>20/01/1978</t>
  </si>
  <si>
    <t>17 Xóm mới</t>
  </si>
  <si>
    <t>0915604787</t>
  </si>
  <si>
    <t>Công ty Kiệt Khánh</t>
  </si>
  <si>
    <t>NGUYỄN THỊ NHẠN</t>
  </si>
  <si>
    <t>02/06/1978</t>
  </si>
  <si>
    <t>56 thôn 7</t>
  </si>
  <si>
    <t>0974243417</t>
  </si>
  <si>
    <t>Thiện Nhạn</t>
  </si>
  <si>
    <t>HOÀNG VĂN THÁI</t>
  </si>
  <si>
    <t>95 Đồng Lạc 1</t>
  </si>
  <si>
    <t>02633773101</t>
  </si>
  <si>
    <t>Hoàng Thái</t>
  </si>
  <si>
    <t>VÕ XUÂN DƯƠNG</t>
  </si>
  <si>
    <t>03/03/1967</t>
  </si>
  <si>
    <t>Xóm 1 thôn 5</t>
  </si>
  <si>
    <t>0916256436</t>
  </si>
  <si>
    <t>Dương Hạnh</t>
  </si>
  <si>
    <t>NGUYỄN THỊ KIM NGUYỆT</t>
  </si>
  <si>
    <t>28/03/1965</t>
  </si>
  <si>
    <t>03 Hùng Vương Khu 11</t>
  </si>
  <si>
    <t>02633871719</t>
  </si>
  <si>
    <t>TRẦN QUỐC DÂN</t>
  </si>
  <si>
    <t>06/09/1983</t>
  </si>
  <si>
    <t>75 Đồng Lạc 1</t>
  </si>
  <si>
    <t>02633870063</t>
  </si>
  <si>
    <t>PHẠM VĂN MƠ</t>
  </si>
  <si>
    <t>1304A Hùng Vương</t>
  </si>
  <si>
    <t>0942408768</t>
  </si>
  <si>
    <t>Đại Phát</t>
  </si>
  <si>
    <t>PHẠM NGỌC CẦM</t>
  </si>
  <si>
    <t>19/05/1977</t>
  </si>
  <si>
    <t>Thôn Hàng Hải</t>
  </si>
  <si>
    <t>0982014515</t>
  </si>
  <si>
    <t>Cầm Phượng</t>
  </si>
  <si>
    <t>VÕ NGỌC LINH</t>
  </si>
  <si>
    <t>27/04/2000</t>
  </si>
  <si>
    <t>205 thôn 1</t>
  </si>
  <si>
    <t>0909195522</t>
  </si>
  <si>
    <t>Hồng Trúc</t>
  </si>
  <si>
    <t>VÕ THỊ HỒNG PHƯỢNG</t>
  </si>
  <si>
    <t>01/05/1984</t>
  </si>
  <si>
    <t>129 Tân Phú 2</t>
  </si>
  <si>
    <t>0981222417</t>
  </si>
  <si>
    <t>NGUYỄN PHƯỚC DŨNG</t>
  </si>
  <si>
    <t>01/11/1974</t>
  </si>
  <si>
    <t>146 Thôn Tân Lạc 1</t>
  </si>
  <si>
    <t>0964982388</t>
  </si>
  <si>
    <t>Dũng Oanh</t>
  </si>
  <si>
    <t>LIÊU THỊ HỒNG</t>
  </si>
  <si>
    <t>103 thôn 5</t>
  </si>
  <si>
    <t>0984417956</t>
  </si>
  <si>
    <t>NGUYỄN THỊ QUỲNH NHƯ</t>
  </si>
  <si>
    <t>0912791836</t>
  </si>
  <si>
    <t>Như Toại</t>
  </si>
  <si>
    <t>NGUYỄN THỊ HƯƠNG</t>
  </si>
  <si>
    <t>07/10/1973</t>
  </si>
  <si>
    <t>146 thôn Hàng Hải</t>
  </si>
  <si>
    <t>0986002308</t>
  </si>
  <si>
    <t>Uy Hương</t>
  </si>
  <si>
    <t>NGUYỄN THÀNH PHÚ</t>
  </si>
  <si>
    <t>30/04/1996</t>
  </si>
  <si>
    <t>105 Hùng Vương, TT. Di Linh, Di Linh</t>
  </si>
  <si>
    <t>02633768339</t>
  </si>
  <si>
    <t>Công ty TNHH Hoàng Văn Tín</t>
  </si>
  <si>
    <t>ĐẶNG THỊ LỤA</t>
  </si>
  <si>
    <t>15/03/1963</t>
  </si>
  <si>
    <t xml:space="preserve">27 thôn 3 </t>
  </si>
  <si>
    <t>0977009282</t>
  </si>
  <si>
    <t>11/08/1973</t>
  </si>
  <si>
    <t>249 thôn Hàng Hải</t>
  </si>
  <si>
    <t>0978115945</t>
  </si>
  <si>
    <t>Hà Hồ</t>
  </si>
  <si>
    <t>06/04/1980</t>
  </si>
  <si>
    <t>thôn Hàng Hải</t>
  </si>
  <si>
    <t>0984153275</t>
  </si>
  <si>
    <t>Thiện Hoa</t>
  </si>
  <si>
    <t>NGUYỄN THỊ PHƯƠNG</t>
  </si>
  <si>
    <t>01/01/1970</t>
  </si>
  <si>
    <t>26 thôn 3</t>
  </si>
  <si>
    <t>02633708878</t>
  </si>
  <si>
    <t>BÙI THỊ KIM HẠNH</t>
  </si>
  <si>
    <t>16/09/1966</t>
  </si>
  <si>
    <t>31 thôn 7</t>
  </si>
  <si>
    <t>0902872012</t>
  </si>
  <si>
    <t>Hạnh Nga</t>
  </si>
  <si>
    <t>VŨ TIẾN DŨNG</t>
  </si>
  <si>
    <t>07/06/1991</t>
  </si>
  <si>
    <t>111 thôn 8</t>
  </si>
  <si>
    <t>0984566564</t>
  </si>
  <si>
    <t>Ban Bảy</t>
  </si>
  <si>
    <t>BÙI QUỐC HÒA</t>
  </si>
  <si>
    <t>15/08/1960</t>
  </si>
  <si>
    <t>82 Hà Huy Tập tổ 4</t>
  </si>
  <si>
    <t>01663330005</t>
  </si>
  <si>
    <t>Lê Hồng</t>
  </si>
  <si>
    <t>NGUYỄN KHỨ</t>
  </si>
  <si>
    <t>28/03/1962</t>
  </si>
  <si>
    <t>186 Lý Thường Kiệt</t>
  </si>
  <si>
    <t>0918423652</t>
  </si>
  <si>
    <t>Khứ Thủy</t>
  </si>
  <si>
    <t>NGUYỄN TÒNG</t>
  </si>
  <si>
    <t>20/04/1964</t>
  </si>
  <si>
    <t>301 Hùng Vương</t>
  </si>
  <si>
    <t>02633870306</t>
  </si>
  <si>
    <t>NGUYỄN VĂN TẦNG</t>
  </si>
  <si>
    <t>19/08/1966</t>
  </si>
  <si>
    <t>218 thôn 4</t>
  </si>
  <si>
    <t>01687799949</t>
  </si>
  <si>
    <t>NGUYỄN THỊ TUYẾT HOA</t>
  </si>
  <si>
    <t>0979378199</t>
  </si>
  <si>
    <t>DNTT Tuyết Hoa</t>
  </si>
  <si>
    <t>NGUYỄN ĐÌNH VŨ</t>
  </si>
  <si>
    <t>15/09/1987</t>
  </si>
  <si>
    <t>26A Trần Phú</t>
  </si>
  <si>
    <t>0968209007</t>
  </si>
  <si>
    <t>VẦY NHẬT KÍU</t>
  </si>
  <si>
    <t>04/03/1979</t>
  </si>
  <si>
    <t>51 thôn 3</t>
  </si>
  <si>
    <t>0978331312</t>
  </si>
  <si>
    <t>VŨ VĂN KHANH</t>
  </si>
  <si>
    <t>thôn Tân phú 2</t>
  </si>
  <si>
    <t>0902723393</t>
  </si>
  <si>
    <t>NGUYỄN VĂN HÀ</t>
  </si>
  <si>
    <t>10/05/1983</t>
  </si>
  <si>
    <t>0919233436</t>
  </si>
  <si>
    <t>Hà Khanh</t>
  </si>
  <si>
    <t>NGUYỄN THỊ ĐOAN</t>
  </si>
  <si>
    <t>28/07/1964</t>
  </si>
  <si>
    <t>Tổ 4</t>
  </si>
  <si>
    <t>0989570254</t>
  </si>
  <si>
    <t>LÊ THỊ NHUẬN</t>
  </si>
  <si>
    <t>22 Thôn 9</t>
  </si>
  <si>
    <t>026337966302</t>
  </si>
  <si>
    <t>Phú Quý Hòa Bắc</t>
  </si>
  <si>
    <t>NGUYỄN VIẾT DUYẾN</t>
  </si>
  <si>
    <t>17/06/1980</t>
  </si>
  <si>
    <t>01682529319</t>
  </si>
  <si>
    <t>Thanh Duyến Tân Lâm</t>
  </si>
  <si>
    <t>BÙI THỊ LAN NHUNG</t>
  </si>
  <si>
    <t>21/01/1984</t>
  </si>
  <si>
    <t>215 thôn 4</t>
  </si>
  <si>
    <t>01654865511</t>
  </si>
  <si>
    <t>TÔ THỊ DÀNG</t>
  </si>
  <si>
    <t>15 thôn 9</t>
  </si>
  <si>
    <t>01668576657</t>
  </si>
  <si>
    <t>Sinh Dàng</t>
  </si>
  <si>
    <t>ĐÀO THỊ THOA</t>
  </si>
  <si>
    <t>20/08/1978</t>
  </si>
  <si>
    <t>06 thôn 8</t>
  </si>
  <si>
    <t>0972006395</t>
  </si>
  <si>
    <t>Thoa Khôi</t>
  </si>
  <si>
    <t>ĐẶNG VĂN CƯỜNG</t>
  </si>
  <si>
    <t>14/05/1975</t>
  </si>
  <si>
    <t>01659517375</t>
  </si>
  <si>
    <t>Cường Thương</t>
  </si>
  <si>
    <t>ĐỖ KIM QUYÊN</t>
  </si>
  <si>
    <t>31/07/1969</t>
  </si>
  <si>
    <t>59 thôn 10 - QL 20 - Liên Đầm - Di Linh</t>
  </si>
  <si>
    <t>0986462562</t>
  </si>
  <si>
    <t>Thiên phúc</t>
  </si>
  <si>
    <t>NGUYỄN THỊ DẠ THẢO</t>
  </si>
  <si>
    <t>29/10/1969</t>
  </si>
  <si>
    <t>0917711789</t>
  </si>
  <si>
    <t>Thảo Nhi</t>
  </si>
  <si>
    <t>NGUYỄN THÀNH LIÊM</t>
  </si>
  <si>
    <t>15/04/1966</t>
  </si>
  <si>
    <t>39 thôn Nam Trung</t>
  </si>
  <si>
    <t>0984416927</t>
  </si>
  <si>
    <t>Thanh Liêm</t>
  </si>
  <si>
    <t>NGUYỄN THỊ BÌNH</t>
  </si>
  <si>
    <t>06/03/1981</t>
  </si>
  <si>
    <t>0977881716</t>
  </si>
  <si>
    <t>DNTN Thới Bình</t>
  </si>
  <si>
    <t>20/04/1970</t>
  </si>
  <si>
    <t>32 thôn 3</t>
  </si>
  <si>
    <t>0987102494</t>
  </si>
  <si>
    <t>Hương Danh</t>
  </si>
  <si>
    <t>NGUYỄN THỊ THẮM</t>
  </si>
  <si>
    <t>05/07/1976</t>
  </si>
  <si>
    <t>0977256665</t>
  </si>
  <si>
    <t>Thắm Hào</t>
  </si>
  <si>
    <t>ĐINH VĂN ĐÔNG</t>
  </si>
  <si>
    <t>07/03/1974</t>
  </si>
  <si>
    <t>14 thôn Hàng Hải</t>
  </si>
  <si>
    <t>01223848392</t>
  </si>
  <si>
    <t>HOÀNG THANH BÌNH</t>
  </si>
  <si>
    <t>15/05/1965</t>
  </si>
  <si>
    <t>thôn Lăng Kus</t>
  </si>
  <si>
    <t>0908757347</t>
  </si>
  <si>
    <t>Công ty TNHH Bình Lan Di linh</t>
  </si>
  <si>
    <t>NGUYỄN VĂN KHOA</t>
  </si>
  <si>
    <t>06/06/1984</t>
  </si>
  <si>
    <t>20 Lăng Kú</t>
  </si>
  <si>
    <t>0907352995</t>
  </si>
  <si>
    <t>Khoa Uyên</t>
  </si>
  <si>
    <t>ĐINH THỊ BÌNH</t>
  </si>
  <si>
    <t>14/10/1958</t>
  </si>
  <si>
    <t xml:space="preserve">72 Hùng Vương </t>
  </si>
  <si>
    <t>0933565671</t>
  </si>
  <si>
    <t>Nhị Bình</t>
  </si>
  <si>
    <t>NGUYỄN VĂN HỒNG</t>
  </si>
  <si>
    <t>19 thôn 9</t>
  </si>
  <si>
    <t>0978052845</t>
  </si>
  <si>
    <t>Hồng Hằng</t>
  </si>
  <si>
    <t>TRẦN HỮU TRƯỜNG</t>
  </si>
  <si>
    <t>253 Hằng Hải</t>
  </si>
  <si>
    <t>111 thôn Ka liêng, Sơn Điền - Gia Bắc - Di Linh</t>
  </si>
  <si>
    <t>0941668323</t>
  </si>
  <si>
    <t>Trường</t>
  </si>
  <si>
    <t>HÀ THỊ VÂN ANH</t>
  </si>
  <si>
    <t>03/11/1983</t>
  </si>
  <si>
    <t>251 Hằng Hải</t>
  </si>
  <si>
    <t>0941669028</t>
  </si>
  <si>
    <t>NGUYỄN BÍCH TUYỀN</t>
  </si>
  <si>
    <t>10/03/1993</t>
  </si>
  <si>
    <t>103-105 Hùng Vương, TT. Di Linh - Di Linh</t>
  </si>
  <si>
    <t>01239311568</t>
  </si>
  <si>
    <t>36 thôn 5</t>
  </si>
  <si>
    <t>0978028469</t>
  </si>
  <si>
    <t>PHAN THỊ NGOÃN</t>
  </si>
  <si>
    <t>20/01/1971</t>
  </si>
  <si>
    <t>0984683141</t>
  </si>
  <si>
    <t>Liên Ngoãn</t>
  </si>
  <si>
    <t>LÊ QUANG TUẤN</t>
  </si>
  <si>
    <t>11/09/1989</t>
  </si>
  <si>
    <t>401 Hai Bà Trưng</t>
  </si>
  <si>
    <t>TT. Liên Nghĩa</t>
  </si>
  <si>
    <t>02633539989</t>
  </si>
  <si>
    <t>NGÔ QUANG HƯNG</t>
  </si>
  <si>
    <t>02/09/1979</t>
  </si>
  <si>
    <t>17/1 Hồ Tùng Mậu</t>
  </si>
  <si>
    <t>Tp. Bảo Lộc</t>
  </si>
  <si>
    <t>0975003535</t>
  </si>
  <si>
    <t>NGUYỄN SỸ QUANG ĐĂNG</t>
  </si>
  <si>
    <t>21/09/1992</t>
  </si>
  <si>
    <t>Đam B'ri</t>
  </si>
  <si>
    <t>0937717399</t>
  </si>
  <si>
    <t>Thanh Đắc</t>
  </si>
  <si>
    <t>VŨ THỊ KIM ANH</t>
  </si>
  <si>
    <t>24/12/1981</t>
  </si>
  <si>
    <t>thôn Thanh Hương 1</t>
  </si>
  <si>
    <t>01246473838</t>
  </si>
  <si>
    <t>GIANG THỊ NHÂN</t>
  </si>
  <si>
    <t>20/08/1955</t>
  </si>
  <si>
    <t>2/4 tổ 18 Trần Phú</t>
  </si>
  <si>
    <t>0986812004</t>
  </si>
  <si>
    <t>Cường Nhân</t>
  </si>
  <si>
    <t>TRẦN BẢO THÙY TRANG</t>
  </si>
  <si>
    <t>25/10/1990</t>
  </si>
  <si>
    <t>Tổ 19 KV1</t>
  </si>
  <si>
    <t>Phước Vĩnh</t>
  </si>
  <si>
    <t>71 thôn Kam Butte - Tu Tra - Đơn Dương</t>
  </si>
  <si>
    <t>0935324872</t>
  </si>
  <si>
    <t>Quảng Thuận - Quảng Lập - Đơn Dương</t>
  </si>
  <si>
    <t>Đức Trọng - Lâm Đồng</t>
  </si>
  <si>
    <t>NGUYỄN THỊ LIỄU</t>
  </si>
  <si>
    <t>Nam Lân - Ba Động - Ba Tô - Quảng Ngãi</t>
  </si>
  <si>
    <t>DANH SÁCH CÁC CÁ NHÂN THAM GIA TẬP HUẤN BỒI DƯỠNG CHUYÊN MÔN 
VỀ PHÂN BÓN NĂM 2018 TẠI LÂM ĐỒNG (tính đến 30/6/2018)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</si>
</sst>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1\-\1\-\1\9\8\5"/>
    <numFmt numFmtId="177" formatCode="0.0"/>
    <numFmt numFmtId="178" formatCode="[$-409]dddd\,\ mmmm\ dd\,\ yyyy"/>
    <numFmt numFmtId="179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 quotePrefix="1">
      <alignment horizont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8" fillId="32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14" fontId="8" fillId="32" borderId="10" xfId="0" applyNumberFormat="1" applyFont="1" applyFill="1" applyBorder="1" applyAlignment="1" quotePrefix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 quotePrefix="1">
      <alignment horizontal="right" vertical="center"/>
    </xf>
    <xf numFmtId="0" fontId="6" fillId="34" borderId="0" xfId="0" applyFont="1" applyFill="1" applyAlignment="1">
      <alignment/>
    </xf>
    <xf numFmtId="0" fontId="47" fillId="32" borderId="10" xfId="0" applyFont="1" applyFill="1" applyBorder="1" applyAlignment="1">
      <alignment/>
    </xf>
    <xf numFmtId="14" fontId="6" fillId="32" borderId="10" xfId="0" applyNumberFormat="1" applyFont="1" applyFill="1" applyBorder="1" applyAlignment="1" quotePrefix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49" fontId="6" fillId="32" borderId="10" xfId="0" applyNumberFormat="1" applyFont="1" applyFill="1" applyBorder="1" applyAlignment="1" quotePrefix="1">
      <alignment horizontal="right" vertical="center"/>
    </xf>
    <xf numFmtId="0" fontId="46" fillId="0" borderId="11" xfId="0" applyFont="1" applyBorder="1" applyAlignment="1" quotePrefix="1">
      <alignment horizontal="left"/>
    </xf>
    <xf numFmtId="0" fontId="46" fillId="0" borderId="10" xfId="0" applyFont="1" applyBorder="1" applyAlignment="1" quotePrefix="1">
      <alignment/>
    </xf>
    <xf numFmtId="0" fontId="46" fillId="34" borderId="10" xfId="0" applyFont="1" applyFill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0" fontId="8" fillId="32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 quotePrefix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 quotePrefix="1">
      <alignment/>
    </xf>
    <xf numFmtId="0" fontId="46" fillId="34" borderId="10" xfId="0" applyFont="1" applyFill="1" applyBorder="1" applyAlignment="1">
      <alignment/>
    </xf>
    <xf numFmtId="0" fontId="46" fillId="34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14" fontId="46" fillId="0" borderId="10" xfId="0" applyNumberFormat="1" applyFont="1" applyBorder="1" applyAlignment="1" quotePrefix="1">
      <alignment horizontal="center"/>
    </xf>
    <xf numFmtId="0" fontId="46" fillId="0" borderId="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 quotePrefix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/>
    </xf>
    <xf numFmtId="0" fontId="6" fillId="34" borderId="1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 quotePrefix="1">
      <alignment horizontal="center"/>
    </xf>
    <xf numFmtId="0" fontId="46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1" xfId="0" applyFont="1" applyBorder="1" applyAlignment="1">
      <alignment/>
    </xf>
    <xf numFmtId="0" fontId="45" fillId="34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left"/>
    </xf>
    <xf numFmtId="0" fontId="46" fillId="33" borderId="0" xfId="0" applyFont="1" applyFill="1" applyAlignment="1">
      <alignment/>
    </xf>
    <xf numFmtId="0" fontId="48" fillId="0" borderId="10" xfId="0" applyFont="1" applyBorder="1" applyAlignment="1" quotePrefix="1">
      <alignment horizontal="center"/>
    </xf>
    <xf numFmtId="0" fontId="48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 quotePrefix="1">
      <alignment/>
    </xf>
    <xf numFmtId="0" fontId="47" fillId="0" borderId="0" xfId="0" applyFont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 quotePrefix="1">
      <alignment/>
    </xf>
    <xf numFmtId="49" fontId="6" fillId="34" borderId="10" xfId="0" applyNumberFormat="1" applyFont="1" applyFill="1" applyBorder="1" applyAlignment="1" quotePrefix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49" fontId="6" fillId="34" borderId="10" xfId="0" applyNumberFormat="1" applyFont="1" applyFill="1" applyBorder="1" applyAlignment="1" quotePrefix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/>
    </xf>
    <xf numFmtId="49" fontId="47" fillId="0" borderId="10" xfId="0" applyNumberFormat="1" applyFont="1" applyFill="1" applyBorder="1" applyAlignment="1" quotePrefix="1">
      <alignment horizontal="center" vertical="center"/>
    </xf>
    <xf numFmtId="0" fontId="47" fillId="0" borderId="10" xfId="0" applyFont="1" applyFill="1" applyBorder="1" applyAlignment="1">
      <alignment horizontal="center"/>
    </xf>
    <xf numFmtId="14" fontId="8" fillId="34" borderId="10" xfId="0" applyNumberFormat="1" applyFont="1" applyFill="1" applyBorder="1" applyAlignment="1" quotePrefix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 quotePrefix="1">
      <alignment horizontal="center" vertical="center"/>
    </xf>
    <xf numFmtId="1" fontId="6" fillId="34" borderId="10" xfId="0" applyNumberFormat="1" applyFont="1" applyFill="1" applyBorder="1" applyAlignment="1" quotePrefix="1">
      <alignment horizontal="center" vertical="center"/>
    </xf>
    <xf numFmtId="0" fontId="46" fillId="34" borderId="11" xfId="0" applyFont="1" applyFill="1" applyBorder="1" applyAlignment="1">
      <alignment horizontal="left"/>
    </xf>
    <xf numFmtId="0" fontId="46" fillId="34" borderId="11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 vertical="center"/>
    </xf>
    <xf numFmtId="0" fontId="6" fillId="34" borderId="11" xfId="57" applyFont="1" applyFill="1" applyBorder="1" applyAlignment="1">
      <alignment horizontal="left" vertical="center"/>
      <protection/>
    </xf>
    <xf numFmtId="0" fontId="8" fillId="32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 quotePrefix="1">
      <alignment horizontal="center"/>
    </xf>
    <xf numFmtId="0" fontId="47" fillId="0" borderId="11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4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/>
    </xf>
    <xf numFmtId="14" fontId="8" fillId="32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4" fontId="6" fillId="32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 quotePrefix="1">
      <alignment horizontal="right" vertical="center"/>
    </xf>
    <xf numFmtId="0" fontId="8" fillId="35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8" fillId="32" borderId="10" xfId="0" applyFont="1" applyFill="1" applyBorder="1" applyAlignment="1" quotePrefix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 quotePrefix="1">
      <alignment/>
    </xf>
    <xf numFmtId="0" fontId="6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6" fillId="34" borderId="10" xfId="0" applyNumberFormat="1" applyFont="1" applyFill="1" applyBorder="1" applyAlignment="1" quotePrefix="1">
      <alignment horizontal="right" vertical="center"/>
    </xf>
    <xf numFmtId="0" fontId="48" fillId="32" borderId="10" xfId="0" applyFont="1" applyFill="1" applyBorder="1" applyAlignment="1" quotePrefix="1">
      <alignment horizontal="center"/>
    </xf>
    <xf numFmtId="0" fontId="48" fillId="32" borderId="10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32" borderId="10" xfId="0" applyFont="1" applyFill="1" applyBorder="1" applyAlignment="1">
      <alignment horizontal="left"/>
    </xf>
    <xf numFmtId="0" fontId="47" fillId="32" borderId="10" xfId="0" applyFont="1" applyFill="1" applyBorder="1" applyAlignment="1">
      <alignment horizontal="left" wrapText="1"/>
    </xf>
    <xf numFmtId="49" fontId="47" fillId="34" borderId="10" xfId="0" applyNumberFormat="1" applyFont="1" applyFill="1" applyBorder="1" applyAlignment="1" quotePrefix="1">
      <alignment horizontal="right" vertical="center"/>
    </xf>
    <xf numFmtId="0" fontId="47" fillId="32" borderId="10" xfId="0" applyFont="1" applyFill="1" applyBorder="1" applyAlignment="1">
      <alignment horizontal="center"/>
    </xf>
    <xf numFmtId="0" fontId="47" fillId="32" borderId="0" xfId="0" applyFont="1" applyFill="1" applyAlignment="1">
      <alignment/>
    </xf>
    <xf numFmtId="0" fontId="8" fillId="33" borderId="10" xfId="0" applyNumberFormat="1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quotePrefix="1">
      <alignment horizontal="center"/>
    </xf>
    <xf numFmtId="0" fontId="48" fillId="33" borderId="10" xfId="0" applyNumberFormat="1" applyFont="1" applyFill="1" applyBorder="1" applyAlignment="1" quotePrefix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/>
    </xf>
    <xf numFmtId="49" fontId="47" fillId="0" borderId="10" xfId="0" applyNumberFormat="1" applyFont="1" applyFill="1" applyBorder="1" applyAlignment="1" quotePrefix="1">
      <alignment horizontal="right" vertical="center"/>
    </xf>
    <xf numFmtId="0" fontId="47" fillId="0" borderId="10" xfId="0" applyFont="1" applyFill="1" applyBorder="1" applyAlignment="1">
      <alignment/>
    </xf>
    <xf numFmtId="0" fontId="45" fillId="0" borderId="10" xfId="0" applyFont="1" applyBorder="1" applyAlignment="1" quotePrefix="1">
      <alignment horizontal="center"/>
    </xf>
    <xf numFmtId="49" fontId="8" fillId="34" borderId="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9" fontId="8" fillId="35" borderId="10" xfId="0" applyNumberFormat="1" applyFont="1" applyFill="1" applyBorder="1" applyAlignment="1">
      <alignment horizontal="right" vertical="center"/>
    </xf>
    <xf numFmtId="0" fontId="47" fillId="32" borderId="10" xfId="0" applyFont="1" applyFill="1" applyBorder="1" applyAlignment="1" quotePrefix="1">
      <alignment horizontal="center"/>
    </xf>
    <xf numFmtId="0" fontId="47" fillId="32" borderId="11" xfId="0" applyFont="1" applyFill="1" applyBorder="1" applyAlignment="1">
      <alignment horizontal="left"/>
    </xf>
    <xf numFmtId="0" fontId="47" fillId="32" borderId="10" xfId="0" applyFont="1" applyFill="1" applyBorder="1" applyAlignment="1">
      <alignment/>
    </xf>
    <xf numFmtId="49" fontId="47" fillId="32" borderId="10" xfId="0" applyNumberFormat="1" applyFont="1" applyFill="1" applyBorder="1" applyAlignment="1" quotePrefix="1">
      <alignment horizontal="right" vertical="center"/>
    </xf>
    <xf numFmtId="0" fontId="8" fillId="33" borderId="10" xfId="0" applyFont="1" applyFill="1" applyBorder="1" applyAlignment="1" quotePrefix="1">
      <alignment horizontal="center" vertical="center"/>
    </xf>
    <xf numFmtId="0" fontId="4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7" fillId="33" borderId="10" xfId="0" applyFont="1" applyFill="1" applyBorder="1" applyAlignment="1" quotePrefix="1">
      <alignment horizontal="center"/>
    </xf>
    <xf numFmtId="0" fontId="47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 horizontal="right" vertical="center"/>
    </xf>
    <xf numFmtId="0" fontId="47" fillId="33" borderId="0" xfId="0" applyFont="1" applyFill="1" applyAlignment="1">
      <alignment/>
    </xf>
    <xf numFmtId="49" fontId="47" fillId="32" borderId="10" xfId="0" applyNumberFormat="1" applyFont="1" applyFill="1" applyBorder="1" applyAlignment="1">
      <alignment horizontal="right" vertical="center"/>
    </xf>
    <xf numFmtId="14" fontId="47" fillId="32" borderId="10" xfId="0" applyNumberFormat="1" applyFont="1" applyFill="1" applyBorder="1" applyAlignment="1" quotePrefix="1">
      <alignment horizontal="center"/>
    </xf>
    <xf numFmtId="14" fontId="47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8" fillId="32" borderId="10" xfId="0" applyFont="1" applyFill="1" applyBorder="1" applyAlignment="1" quotePrefix="1">
      <alignment horizontal="left"/>
    </xf>
    <xf numFmtId="0" fontId="8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/>
    </xf>
    <xf numFmtId="0" fontId="46" fillId="34" borderId="0" xfId="0" applyFont="1" applyFill="1" applyBorder="1" applyAlignment="1" quotePrefix="1">
      <alignment/>
    </xf>
    <xf numFmtId="0" fontId="46" fillId="34" borderId="12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46" fillId="34" borderId="13" xfId="0" applyFont="1" applyFill="1" applyBorder="1" applyAlignment="1">
      <alignment/>
    </xf>
    <xf numFmtId="0" fontId="46" fillId="34" borderId="13" xfId="0" applyFont="1" applyFill="1" applyBorder="1" applyAlignment="1" quotePrefix="1">
      <alignment/>
    </xf>
    <xf numFmtId="0" fontId="46" fillId="34" borderId="0" xfId="0" applyFont="1" applyFill="1" applyAlignment="1">
      <alignment horizontal="left"/>
    </xf>
    <xf numFmtId="0" fontId="6" fillId="0" borderId="10" xfId="0" applyFont="1" applyFill="1" applyBorder="1" applyAlignment="1" quotePrefix="1">
      <alignment horizontal="center"/>
    </xf>
    <xf numFmtId="0" fontId="46" fillId="34" borderId="15" xfId="0" applyFont="1" applyFill="1" applyBorder="1" applyAlignment="1">
      <alignment/>
    </xf>
    <xf numFmtId="0" fontId="46" fillId="0" borderId="15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 quotePrefix="1">
      <alignment/>
    </xf>
    <xf numFmtId="0" fontId="6" fillId="34" borderId="15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6" fillId="33" borderId="10" xfId="0" applyFont="1" applyFill="1" applyBorder="1" applyAlignment="1">
      <alignment/>
    </xf>
    <xf numFmtId="0" fontId="5" fillId="34" borderId="10" xfId="0" applyFont="1" applyFill="1" applyBorder="1" applyAlignment="1" quotePrefix="1">
      <alignment horizontal="center"/>
    </xf>
    <xf numFmtId="0" fontId="5" fillId="34" borderId="1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14" fontId="46" fillId="34" borderId="10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47" fillId="0" borderId="0" xfId="0" applyFont="1" applyBorder="1" applyAlignment="1" quotePrefix="1">
      <alignment/>
    </xf>
    <xf numFmtId="14" fontId="46" fillId="0" borderId="10" xfId="0" applyNumberFormat="1" applyFont="1" applyBorder="1" applyAlignment="1">
      <alignment horizontal="center"/>
    </xf>
    <xf numFmtId="14" fontId="7" fillId="32" borderId="10" xfId="0" applyNumberFormat="1" applyFont="1" applyFill="1" applyBorder="1" applyAlignment="1" quotePrefix="1">
      <alignment horizontal="center"/>
    </xf>
    <xf numFmtId="0" fontId="7" fillId="32" borderId="10" xfId="0" applyFont="1" applyFill="1" applyBorder="1" applyAlignment="1">
      <alignment horizontal="center"/>
    </xf>
    <xf numFmtId="14" fontId="6" fillId="34" borderId="10" xfId="0" applyNumberFormat="1" applyFont="1" applyFill="1" applyBorder="1" applyAlignment="1" quotePrefix="1">
      <alignment horizontal="center"/>
    </xf>
    <xf numFmtId="14" fontId="8" fillId="32" borderId="10" xfId="0" applyNumberFormat="1" applyFont="1" applyFill="1" applyBorder="1" applyAlignment="1">
      <alignment horizontal="left" wrapText="1"/>
    </xf>
    <xf numFmtId="0" fontId="4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0" fontId="7" fillId="32" borderId="10" xfId="0" applyFont="1" applyFill="1" applyBorder="1" applyAlignment="1" quotePrefix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49" fontId="8" fillId="34" borderId="0" xfId="0" applyNumberFormat="1" applyFont="1" applyFill="1" applyBorder="1" applyAlignment="1" quotePrefix="1">
      <alignment horizontal="right" vertical="center"/>
    </xf>
    <xf numFmtId="0" fontId="8" fillId="32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center"/>
    </xf>
    <xf numFmtId="14" fontId="8" fillId="32" borderId="10" xfId="0" applyNumberFormat="1" applyFont="1" applyFill="1" applyBorder="1" applyAlignment="1">
      <alignment/>
    </xf>
    <xf numFmtId="14" fontId="8" fillId="32" borderId="10" xfId="0" applyNumberFormat="1" applyFont="1" applyFill="1" applyBorder="1" applyAlignment="1">
      <alignment vertical="center" wrapText="1"/>
    </xf>
    <xf numFmtId="14" fontId="8" fillId="32" borderId="10" xfId="0" applyNumberFormat="1" applyFont="1" applyFill="1" applyBorder="1" applyAlignment="1">
      <alignment vertical="center"/>
    </xf>
    <xf numFmtId="14" fontId="8" fillId="33" borderId="10" xfId="0" applyNumberFormat="1" applyFont="1" applyFill="1" applyBorder="1" applyAlignment="1">
      <alignment/>
    </xf>
    <xf numFmtId="0" fontId="48" fillId="0" borderId="10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/>
    </xf>
    <xf numFmtId="49" fontId="8" fillId="0" borderId="0" xfId="0" applyNumberFormat="1" applyFont="1" applyFill="1" applyBorder="1" applyAlignment="1" quotePrefix="1">
      <alignment horizontal="right" vertical="center"/>
    </xf>
    <xf numFmtId="0" fontId="6" fillId="34" borderId="15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9" fillId="0" borderId="10" xfId="0" applyNumberFormat="1" applyFont="1" applyFill="1" applyBorder="1" applyAlignment="1" quotePrefix="1">
      <alignment horizontal="right"/>
    </xf>
    <xf numFmtId="0" fontId="9" fillId="0" borderId="1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quotePrefix="1">
      <alignment horizontal="right"/>
    </xf>
    <xf numFmtId="0" fontId="6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 quotePrefix="1">
      <alignment horizontal="right"/>
    </xf>
    <xf numFmtId="0" fontId="47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4" fontId="6" fillId="34" borderId="10" xfId="0" applyNumberFormat="1" applyFont="1" applyFill="1" applyBorder="1" applyAlignment="1" quotePrefix="1">
      <alignment horizontal="right"/>
    </xf>
    <xf numFmtId="0" fontId="6" fillId="34" borderId="10" xfId="0" applyFont="1" applyFill="1" applyBorder="1" applyAlignment="1">
      <alignment horizontal="right"/>
    </xf>
    <xf numFmtId="14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 quotePrefix="1">
      <alignment horizontal="right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quotePrefix="1">
      <alignment horizontal="right"/>
    </xf>
    <xf numFmtId="0" fontId="6" fillId="0" borderId="1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 quotePrefix="1">
      <alignment horizontal="right" vertical="center"/>
    </xf>
    <xf numFmtId="0" fontId="47" fillId="0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1" fontId="8" fillId="32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 quotePrefix="1">
      <alignment/>
    </xf>
    <xf numFmtId="0" fontId="47" fillId="0" borderId="19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left"/>
    </xf>
    <xf numFmtId="0" fontId="47" fillId="0" borderId="19" xfId="0" applyFont="1" applyBorder="1" applyAlignment="1">
      <alignment/>
    </xf>
    <xf numFmtId="0" fontId="47" fillId="0" borderId="16" xfId="0" applyFont="1" applyBorder="1" applyAlignment="1" quotePrefix="1">
      <alignment/>
    </xf>
    <xf numFmtId="0" fontId="46" fillId="3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86"/>
  <sheetViews>
    <sheetView tabSelected="1" zoomScalePageLayoutView="0" workbookViewId="0" topLeftCell="A1">
      <selection activeCell="V7" sqref="V7"/>
    </sheetView>
  </sheetViews>
  <sheetFormatPr defaultColWidth="23.421875" defaultRowHeight="15"/>
  <cols>
    <col min="1" max="1" width="5.28125" style="75" customWidth="1"/>
    <col min="2" max="2" width="13.8515625" style="278" hidden="1" customWidth="1"/>
    <col min="3" max="3" width="22.421875" style="278" hidden="1" customWidth="1"/>
    <col min="4" max="4" width="29.8515625" style="279" customWidth="1"/>
    <col min="5" max="6" width="19.28125" style="2" hidden="1" customWidth="1"/>
    <col min="7" max="7" width="56.7109375" style="279" customWidth="1"/>
    <col min="8" max="10" width="23.421875" style="1" hidden="1" customWidth="1"/>
    <col min="11" max="21" width="23.421875" style="2" hidden="1" customWidth="1"/>
    <col min="22" max="38" width="23.421875" style="2" customWidth="1"/>
    <col min="39" max="16384" width="23.421875" style="3" customWidth="1"/>
  </cols>
  <sheetData>
    <row r="1" spans="1:7" ht="37.5" customHeight="1">
      <c r="A1" s="325" t="s">
        <v>6618</v>
      </c>
      <c r="B1" s="326"/>
      <c r="C1" s="326"/>
      <c r="D1" s="326"/>
      <c r="E1" s="326"/>
      <c r="F1" s="326"/>
      <c r="G1" s="326"/>
    </row>
    <row r="2" spans="1:16" s="10" customFormat="1" ht="13.5">
      <c r="A2" s="4" t="s">
        <v>6212</v>
      </c>
      <c r="B2" s="5" t="s">
        <v>183</v>
      </c>
      <c r="C2" s="5"/>
      <c r="D2" s="5" t="s">
        <v>184</v>
      </c>
      <c r="E2" s="5" t="s">
        <v>185</v>
      </c>
      <c r="F2" s="5" t="s">
        <v>186</v>
      </c>
      <c r="G2" s="5" t="s">
        <v>6180</v>
      </c>
      <c r="H2" s="6"/>
      <c r="I2" s="293"/>
      <c r="J2" s="293"/>
      <c r="K2" s="7"/>
      <c r="L2" s="8" t="s">
        <v>187</v>
      </c>
      <c r="M2" s="292" t="s">
        <v>188</v>
      </c>
      <c r="N2" s="8"/>
      <c r="O2" s="9"/>
      <c r="P2" s="9"/>
    </row>
    <row r="3" spans="1:16" s="10" customFormat="1" ht="13.5">
      <c r="A3" s="331" t="s">
        <v>6233</v>
      </c>
      <c r="B3" s="331"/>
      <c r="C3" s="331"/>
      <c r="D3" s="331"/>
      <c r="E3" s="331"/>
      <c r="F3" s="331"/>
      <c r="G3" s="331"/>
      <c r="H3" s="6"/>
      <c r="I3" s="293"/>
      <c r="J3" s="293"/>
      <c r="K3" s="7"/>
      <c r="L3" s="8"/>
      <c r="M3" s="292"/>
      <c r="N3" s="8"/>
      <c r="O3" s="9"/>
      <c r="P3" s="9"/>
    </row>
    <row r="4" spans="1:38" s="20" customFormat="1" ht="13.5">
      <c r="A4" s="11">
        <v>1</v>
      </c>
      <c r="B4" s="12">
        <v>1117</v>
      </c>
      <c r="C4" s="12"/>
      <c r="D4" s="13" t="s">
        <v>921</v>
      </c>
      <c r="E4" s="14" t="s">
        <v>3106</v>
      </c>
      <c r="F4" s="12" t="s">
        <v>497</v>
      </c>
      <c r="G4" s="13" t="str">
        <f>CONCATENATE(H4," - ",I4," - ",J4," - ",K4)</f>
        <v>xóm 5 thôn 1 - Lộc An -  Bảo Lâm - Lâm Đồng</v>
      </c>
      <c r="H4" s="16" t="s">
        <v>6132</v>
      </c>
      <c r="I4" s="15" t="s">
        <v>1691</v>
      </c>
      <c r="J4" s="17" t="s">
        <v>6133</v>
      </c>
      <c r="K4" s="18" t="s">
        <v>191</v>
      </c>
      <c r="L4" s="18" t="s">
        <v>4275</v>
      </c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s="30" customFormat="1" ht="13.5">
      <c r="A5" s="21">
        <v>2</v>
      </c>
      <c r="B5" s="21">
        <v>116</v>
      </c>
      <c r="C5" s="21"/>
      <c r="D5" s="22" t="s">
        <v>1682</v>
      </c>
      <c r="E5" s="23" t="s">
        <v>1683</v>
      </c>
      <c r="F5" s="24" t="s">
        <v>191</v>
      </c>
      <c r="G5" s="22" t="str">
        <f>CONCATENATE(H5," - ",I5," - ",J5," - ","Lâm Đồng")</f>
        <v>449 Hàm Nghi - TT Lộc Thắng - Bảo Lâm - Lâm Đồng</v>
      </c>
      <c r="H5" s="26" t="s">
        <v>1684</v>
      </c>
      <c r="I5" s="25" t="s">
        <v>1685</v>
      </c>
      <c r="J5" s="27" t="s">
        <v>1686</v>
      </c>
      <c r="K5" s="28"/>
      <c r="L5" s="28"/>
      <c r="M5" s="29" t="s">
        <v>1687</v>
      </c>
      <c r="N5" s="24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15" s="20" customFormat="1" ht="13.5">
      <c r="A6" s="11">
        <v>3</v>
      </c>
      <c r="B6" s="11">
        <v>117</v>
      </c>
      <c r="C6" s="11"/>
      <c r="D6" s="31" t="s">
        <v>1688</v>
      </c>
      <c r="E6" s="32" t="s">
        <v>1689</v>
      </c>
      <c r="F6" s="33" t="s">
        <v>210</v>
      </c>
      <c r="G6" s="73" t="str">
        <f>CONCATENATE(H6," - ",I6," - ",J6," - ","Lâm Đồng")</f>
        <v>thôn An Bình - Lộc An - Bảo Lâm - Lâm Đồng</v>
      </c>
      <c r="H6" s="35" t="s">
        <v>1690</v>
      </c>
      <c r="I6" s="34" t="s">
        <v>1691</v>
      </c>
      <c r="J6" s="36" t="s">
        <v>1686</v>
      </c>
      <c r="K6" s="37"/>
      <c r="L6" s="37"/>
      <c r="M6" s="38" t="s">
        <v>1692</v>
      </c>
      <c r="N6" s="33"/>
      <c r="O6" s="30"/>
    </row>
    <row r="7" spans="1:38" s="20" customFormat="1" ht="13.5">
      <c r="A7" s="21">
        <v>4</v>
      </c>
      <c r="B7" s="12">
        <v>953</v>
      </c>
      <c r="C7" s="12"/>
      <c r="D7" s="13" t="s">
        <v>5400</v>
      </c>
      <c r="E7" s="14" t="s">
        <v>5401</v>
      </c>
      <c r="F7" s="12" t="s">
        <v>191</v>
      </c>
      <c r="G7" s="13" t="str">
        <f>CONCATENATE(H7," - ",I7," - ",J7," - ",K7)</f>
        <v>Thôn 6 - Lộc Thành - Bảo Lâm - Lâm Đồng</v>
      </c>
      <c r="H7" s="39" t="s">
        <v>116</v>
      </c>
      <c r="I7" s="15" t="s">
        <v>4276</v>
      </c>
      <c r="J7" s="17" t="s">
        <v>1686</v>
      </c>
      <c r="K7" s="18" t="s">
        <v>191</v>
      </c>
      <c r="L7" s="40" t="s">
        <v>4275</v>
      </c>
      <c r="M7" s="40" t="s">
        <v>5402</v>
      </c>
      <c r="N7" s="18" t="s">
        <v>5403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s="20" customFormat="1" ht="13.5">
      <c r="A8" s="11">
        <v>5</v>
      </c>
      <c r="B8" s="12">
        <v>975</v>
      </c>
      <c r="C8" s="12"/>
      <c r="D8" s="13" t="s">
        <v>5501</v>
      </c>
      <c r="E8" s="14" t="s">
        <v>5502</v>
      </c>
      <c r="F8" s="12" t="s">
        <v>242</v>
      </c>
      <c r="G8" s="13" t="str">
        <f>CONCATENATE(H8," - ",I8," - ",J8," - ",K8)</f>
        <v>thôn 10 - Lộc ngãi - Bảo Lâm - Lâm Đồng</v>
      </c>
      <c r="H8" s="16" t="s">
        <v>3268</v>
      </c>
      <c r="I8" s="15" t="s">
        <v>5503</v>
      </c>
      <c r="J8" s="17" t="s">
        <v>1686</v>
      </c>
      <c r="K8" s="18" t="s">
        <v>191</v>
      </c>
      <c r="L8" s="40" t="s">
        <v>5504</v>
      </c>
      <c r="M8" s="40" t="s">
        <v>5505</v>
      </c>
      <c r="N8" s="18" t="s">
        <v>5506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s="20" customFormat="1" ht="13.5">
      <c r="A9" s="21">
        <v>6</v>
      </c>
      <c r="B9" s="12">
        <v>979</v>
      </c>
      <c r="C9" s="12"/>
      <c r="D9" s="13" t="s">
        <v>5521</v>
      </c>
      <c r="E9" s="14" t="s">
        <v>5522</v>
      </c>
      <c r="F9" s="12" t="s">
        <v>394</v>
      </c>
      <c r="G9" s="13" t="str">
        <f>CONCATENATE(H9," - ",I9," - ",J9," - ",K9)</f>
        <v>thôn 16 - Lộc Thành - Bảo Lâm - Lâm Đồng</v>
      </c>
      <c r="H9" s="16" t="s">
        <v>4283</v>
      </c>
      <c r="I9" s="15" t="s">
        <v>4276</v>
      </c>
      <c r="J9" s="17" t="s">
        <v>1686</v>
      </c>
      <c r="K9" s="18" t="s">
        <v>191</v>
      </c>
      <c r="L9" s="40" t="s">
        <v>5523</v>
      </c>
      <c r="M9" s="40" t="s">
        <v>5524</v>
      </c>
      <c r="N9" s="18" t="s">
        <v>5516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s="20" customFormat="1" ht="13.5">
      <c r="A10" s="11">
        <v>7</v>
      </c>
      <c r="B10" s="12">
        <v>996</v>
      </c>
      <c r="C10" s="12"/>
      <c r="D10" s="41" t="s">
        <v>2832</v>
      </c>
      <c r="E10" s="14" t="s">
        <v>2279</v>
      </c>
      <c r="F10" s="12" t="s">
        <v>287</v>
      </c>
      <c r="G10" s="13" t="str">
        <f>CONCATENATE(H10," - ",I10," - ",J10," - ",K10)</f>
        <v>thôn 2 - Lộc Nam - Bảo Lâm - Lâm Đồng</v>
      </c>
      <c r="H10" s="16" t="s">
        <v>2933</v>
      </c>
      <c r="I10" s="15" t="s">
        <v>4284</v>
      </c>
      <c r="J10" s="17" t="s">
        <v>1686</v>
      </c>
      <c r="K10" s="18" t="s">
        <v>191</v>
      </c>
      <c r="L10" s="18" t="s">
        <v>4275</v>
      </c>
      <c r="M10" s="40" t="s">
        <v>5600</v>
      </c>
      <c r="N10" s="18" t="s">
        <v>5601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20" customFormat="1" ht="13.5">
      <c r="A11" s="21">
        <v>8</v>
      </c>
      <c r="B11" s="12">
        <v>1000</v>
      </c>
      <c r="C11" s="12"/>
      <c r="D11" s="41" t="s">
        <v>5615</v>
      </c>
      <c r="E11" s="14" t="s">
        <v>5616</v>
      </c>
      <c r="F11" s="12" t="s">
        <v>5617</v>
      </c>
      <c r="G11" s="13" t="str">
        <f>CONCATENATE(H11," - ",I11," - ",J11," - ",K11)</f>
        <v>thôn 4 - Lộc Nam - Bảo Lâm - Lâm Đồng</v>
      </c>
      <c r="H11" s="16" t="s">
        <v>2739</v>
      </c>
      <c r="I11" s="15" t="s">
        <v>4284</v>
      </c>
      <c r="J11" s="17" t="s">
        <v>1686</v>
      </c>
      <c r="K11" s="18" t="s">
        <v>191</v>
      </c>
      <c r="L11" s="40" t="s">
        <v>4275</v>
      </c>
      <c r="M11" s="40" t="s">
        <v>5618</v>
      </c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13.5">
      <c r="A12" s="11">
        <v>9</v>
      </c>
      <c r="B12" s="12">
        <v>1018</v>
      </c>
      <c r="C12" s="12"/>
      <c r="D12" s="13" t="s">
        <v>5697</v>
      </c>
      <c r="E12" s="14" t="s">
        <v>5698</v>
      </c>
      <c r="F12" s="12" t="s">
        <v>191</v>
      </c>
      <c r="G12" s="13" t="str">
        <f>CONCATENATE(H12," - ",I12," - ",J12," - ",K12)</f>
        <v>thôn 11 - Lộc An - Bảo Lâm - Lâm Đồng</v>
      </c>
      <c r="H12" s="16" t="s">
        <v>5699</v>
      </c>
      <c r="I12" s="15" t="s">
        <v>1691</v>
      </c>
      <c r="J12" s="17" t="s">
        <v>1686</v>
      </c>
      <c r="K12" s="18" t="s">
        <v>191</v>
      </c>
      <c r="L12" s="18" t="s">
        <v>4275</v>
      </c>
      <c r="M12" s="40" t="s">
        <v>5700</v>
      </c>
      <c r="N12" s="18" t="s">
        <v>5701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30" customFormat="1" ht="13.5">
      <c r="A13" s="21">
        <v>10</v>
      </c>
      <c r="B13" s="12">
        <v>1040</v>
      </c>
      <c r="C13" s="12"/>
      <c r="D13" s="13" t="s">
        <v>5800</v>
      </c>
      <c r="E13" s="14" t="s">
        <v>4177</v>
      </c>
      <c r="F13" s="12" t="s">
        <v>1346</v>
      </c>
      <c r="G13" s="13" t="str">
        <f>CONCATENATE(H13," - ",I13," - ",J13," - ",K13)</f>
        <v>thôn 1 - Lộc Thành - Bảo Lâm - Lâm Đồng</v>
      </c>
      <c r="H13" s="16" t="s">
        <v>2818</v>
      </c>
      <c r="I13" s="15" t="s">
        <v>4276</v>
      </c>
      <c r="J13" s="17" t="s">
        <v>1686</v>
      </c>
      <c r="K13" s="18" t="s">
        <v>191</v>
      </c>
      <c r="L13" s="18" t="s">
        <v>4275</v>
      </c>
      <c r="M13" s="40" t="s">
        <v>5801</v>
      </c>
      <c r="N13" s="18" t="s">
        <v>5802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13.5">
      <c r="A14" s="11">
        <v>11</v>
      </c>
      <c r="B14" s="12">
        <v>1055</v>
      </c>
      <c r="C14" s="12"/>
      <c r="D14" s="13" t="s">
        <v>5861</v>
      </c>
      <c r="E14" s="14" t="s">
        <v>5862</v>
      </c>
      <c r="F14" s="12" t="s">
        <v>242</v>
      </c>
      <c r="G14" s="13" t="str">
        <f>CONCATENATE(H14," - ",I14," - ",J14," - ",K14)</f>
        <v>thôn 5 - Lộc Thành - Bảo Lâm - Lâm Đồng</v>
      </c>
      <c r="H14" s="16" t="s">
        <v>2963</v>
      </c>
      <c r="I14" s="15" t="s">
        <v>4276</v>
      </c>
      <c r="J14" s="15" t="s">
        <v>1686</v>
      </c>
      <c r="K14" s="18" t="s">
        <v>191</v>
      </c>
      <c r="L14" s="18" t="s">
        <v>4275</v>
      </c>
      <c r="M14" s="40" t="s">
        <v>5863</v>
      </c>
      <c r="N14" s="18" t="s">
        <v>5864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0" customFormat="1" ht="13.5">
      <c r="A15" s="21">
        <v>12</v>
      </c>
      <c r="B15" s="12">
        <v>1056</v>
      </c>
      <c r="C15" s="12"/>
      <c r="D15" s="13" t="s">
        <v>5865</v>
      </c>
      <c r="E15" s="14" t="s">
        <v>5866</v>
      </c>
      <c r="F15" s="12" t="s">
        <v>497</v>
      </c>
      <c r="G15" s="13" t="str">
        <f>CONCATENATE(H15," - ",I15," - ",J15," - ",K15)</f>
        <v>thôn 11 - Lộc Thành - Bảo Lâm - Lâm Đồng</v>
      </c>
      <c r="H15" s="42" t="s">
        <v>5699</v>
      </c>
      <c r="I15" s="42" t="s">
        <v>4276</v>
      </c>
      <c r="J15" s="42" t="s">
        <v>1686</v>
      </c>
      <c r="K15" s="43" t="s">
        <v>191</v>
      </c>
      <c r="L15" s="43" t="s">
        <v>4275</v>
      </c>
      <c r="M15" s="44" t="s">
        <v>5867</v>
      </c>
      <c r="N15" s="43" t="s">
        <v>4228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s="20" customFormat="1" ht="13.5">
      <c r="A16" s="11">
        <v>13</v>
      </c>
      <c r="B16" s="12">
        <v>1057</v>
      </c>
      <c r="C16" s="12"/>
      <c r="D16" s="13" t="s">
        <v>4297</v>
      </c>
      <c r="E16" s="14" t="s">
        <v>5868</v>
      </c>
      <c r="F16" s="12" t="s">
        <v>497</v>
      </c>
      <c r="G16" s="13" t="str">
        <f>CONCATENATE(H16," - ",I16," - ",J16," - ",K16)</f>
        <v>tổ 7 - thôn 6 - Lộc Thành - Bảo Lâm - Lâm Đồng</v>
      </c>
      <c r="H16" s="16" t="s">
        <v>5869</v>
      </c>
      <c r="I16" s="15" t="s">
        <v>4276</v>
      </c>
      <c r="J16" s="15" t="s">
        <v>1686</v>
      </c>
      <c r="K16" s="18" t="s">
        <v>191</v>
      </c>
      <c r="L16" s="18" t="s">
        <v>4275</v>
      </c>
      <c r="M16" s="40" t="s">
        <v>5870</v>
      </c>
      <c r="N16" s="18" t="s">
        <v>5871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s="20" customFormat="1" ht="13.5">
      <c r="A17" s="21">
        <v>14</v>
      </c>
      <c r="B17" s="12">
        <v>1059</v>
      </c>
      <c r="C17" s="12"/>
      <c r="D17" s="13" t="s">
        <v>5878</v>
      </c>
      <c r="E17" s="14" t="s">
        <v>5879</v>
      </c>
      <c r="F17" s="12" t="s">
        <v>358</v>
      </c>
      <c r="G17" s="13" t="str">
        <f>CONCATENATE(H17," - ",I17," - ",J17," - ",K17)</f>
        <v>xóm 2 thôn 4 - Lộc tân - Bảo Lâm - Lâm Đồng</v>
      </c>
      <c r="H17" s="16" t="s">
        <v>5880</v>
      </c>
      <c r="I17" s="15" t="s">
        <v>5881</v>
      </c>
      <c r="J17" s="17" t="s">
        <v>1686</v>
      </c>
      <c r="K17" s="18" t="s">
        <v>191</v>
      </c>
      <c r="L17" s="18" t="s">
        <v>4275</v>
      </c>
      <c r="M17" s="40" t="s">
        <v>5882</v>
      </c>
      <c r="N17" s="18" t="s">
        <v>5883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20" customFormat="1" ht="13.5">
      <c r="A18" s="11">
        <v>15</v>
      </c>
      <c r="B18" s="12">
        <v>1061</v>
      </c>
      <c r="C18" s="12"/>
      <c r="D18" s="13" t="s">
        <v>5891</v>
      </c>
      <c r="E18" s="14" t="s">
        <v>5892</v>
      </c>
      <c r="F18" s="12" t="s">
        <v>191</v>
      </c>
      <c r="G18" s="13" t="str">
        <f>CONCATENATE(H18," - ",I18," - ",J18," - ",K18)</f>
        <v>Thôn 8 - Lộc ngãi - Bảo Lâm - Lâm Đồng</v>
      </c>
      <c r="H18" s="16" t="s">
        <v>3703</v>
      </c>
      <c r="I18" s="15" t="s">
        <v>5503</v>
      </c>
      <c r="J18" s="17" t="s">
        <v>1686</v>
      </c>
      <c r="K18" s="18" t="s">
        <v>191</v>
      </c>
      <c r="L18" s="18" t="s">
        <v>5893</v>
      </c>
      <c r="M18" s="40" t="s">
        <v>5894</v>
      </c>
      <c r="N18" s="18" t="s">
        <v>5895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s="20" customFormat="1" ht="13.5">
      <c r="A19" s="21">
        <v>16</v>
      </c>
      <c r="B19" s="12">
        <v>1063</v>
      </c>
      <c r="C19" s="12"/>
      <c r="D19" s="13" t="s">
        <v>5901</v>
      </c>
      <c r="E19" s="14" t="s">
        <v>5902</v>
      </c>
      <c r="F19" s="12" t="s">
        <v>191</v>
      </c>
      <c r="G19" s="13" t="str">
        <f>CONCATENATE(H19," - ",I19," - ",J19," - ",K19)</f>
        <v>thôn 8 - Lộc Ngãi - Bảo Lâm - Lâm Đồng</v>
      </c>
      <c r="H19" s="16" t="s">
        <v>3369</v>
      </c>
      <c r="I19" s="15" t="s">
        <v>4299</v>
      </c>
      <c r="J19" s="17" t="s">
        <v>1686</v>
      </c>
      <c r="K19" s="18" t="s">
        <v>191</v>
      </c>
      <c r="L19" s="18" t="s">
        <v>5903</v>
      </c>
      <c r="M19" s="40" t="s">
        <v>5904</v>
      </c>
      <c r="N19" s="18" t="s">
        <v>5905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0" customFormat="1" ht="13.5">
      <c r="A20" s="11">
        <v>17</v>
      </c>
      <c r="B20" s="12">
        <v>1067</v>
      </c>
      <c r="C20" s="12"/>
      <c r="D20" s="13" t="s">
        <v>5919</v>
      </c>
      <c r="E20" s="14" t="s">
        <v>5920</v>
      </c>
      <c r="F20" s="12" t="s">
        <v>191</v>
      </c>
      <c r="G20" s="13" t="str">
        <f>CONCATENATE(H20," - ",I20," - ",J20," - ",K20)</f>
        <v>thôn 8 - Lộc Ngãi - Bảo Lâm - Lâm Đồng</v>
      </c>
      <c r="H20" s="16" t="s">
        <v>3369</v>
      </c>
      <c r="I20" s="15" t="s">
        <v>4299</v>
      </c>
      <c r="J20" s="17" t="s">
        <v>1686</v>
      </c>
      <c r="K20" s="18" t="s">
        <v>191</v>
      </c>
      <c r="L20" s="18" t="s">
        <v>4275</v>
      </c>
      <c r="M20" s="40" t="s">
        <v>5921</v>
      </c>
      <c r="N20" s="18" t="s">
        <v>5922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20" customFormat="1" ht="13.5">
      <c r="A21" s="21">
        <v>18</v>
      </c>
      <c r="B21" s="12">
        <v>1081</v>
      </c>
      <c r="C21" s="12"/>
      <c r="D21" s="13" t="s">
        <v>5982</v>
      </c>
      <c r="E21" s="14" t="s">
        <v>5983</v>
      </c>
      <c r="F21" s="12" t="s">
        <v>394</v>
      </c>
      <c r="G21" s="13" t="str">
        <f>CONCATENATE(H21," - ",I21," - ",J21," - ",K21)</f>
        <v>thôn 4 - Lộc An - Bảo Lâm - Lâm Đồng</v>
      </c>
      <c r="H21" s="16" t="s">
        <v>2739</v>
      </c>
      <c r="I21" s="15" t="s">
        <v>1691</v>
      </c>
      <c r="J21" s="17" t="s">
        <v>1686</v>
      </c>
      <c r="K21" s="18" t="s">
        <v>191</v>
      </c>
      <c r="L21" s="18" t="s">
        <v>4275</v>
      </c>
      <c r="M21" s="40" t="s">
        <v>5984</v>
      </c>
      <c r="N21" s="18" t="s">
        <v>5985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20" customFormat="1" ht="13.5">
      <c r="A22" s="11">
        <v>19</v>
      </c>
      <c r="B22" s="12">
        <v>1084</v>
      </c>
      <c r="C22" s="12"/>
      <c r="D22" s="13" t="s">
        <v>5995</v>
      </c>
      <c r="E22" s="14" t="s">
        <v>5996</v>
      </c>
      <c r="F22" s="12" t="s">
        <v>287</v>
      </c>
      <c r="G22" s="13" t="str">
        <f>CONCATENATE(H22," - ",I22," - ",135," - ",K22)</f>
        <v>thôn 13 - Lộc Thành - 135 - Lâm Đồng</v>
      </c>
      <c r="H22" s="16" t="s">
        <v>4294</v>
      </c>
      <c r="I22" s="15" t="s">
        <v>4276</v>
      </c>
      <c r="J22" s="17" t="s">
        <v>1686</v>
      </c>
      <c r="K22" s="18" t="s">
        <v>191</v>
      </c>
      <c r="L22" s="18" t="s">
        <v>4275</v>
      </c>
      <c r="M22" s="40" t="s">
        <v>5997</v>
      </c>
      <c r="N22" s="18" t="s">
        <v>5998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45" customFormat="1" ht="18.75" customHeight="1">
      <c r="A23" s="21">
        <v>20</v>
      </c>
      <c r="B23" s="12">
        <v>1086</v>
      </c>
      <c r="C23" s="12"/>
      <c r="D23" s="13" t="s">
        <v>6004</v>
      </c>
      <c r="E23" s="14" t="s">
        <v>6005</v>
      </c>
      <c r="F23" s="12" t="s">
        <v>335</v>
      </c>
      <c r="G23" s="13" t="str">
        <f>CONCATENATE(H23," - ",I23," - ",J23," - ",K23)</f>
        <v>thôn 9 - Lộc Nam - Bảo Lâm - Lâm Đồng</v>
      </c>
      <c r="H23" s="16" t="s">
        <v>4295</v>
      </c>
      <c r="I23" s="15" t="s">
        <v>4284</v>
      </c>
      <c r="J23" s="17" t="s">
        <v>1686</v>
      </c>
      <c r="K23" s="18" t="s">
        <v>191</v>
      </c>
      <c r="L23" s="18" t="s">
        <v>4275</v>
      </c>
      <c r="M23" s="40" t="s">
        <v>6006</v>
      </c>
      <c r="N23" s="18" t="s">
        <v>6007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20" customFormat="1" ht="13.5">
      <c r="A24" s="11">
        <v>21</v>
      </c>
      <c r="B24" s="12">
        <v>1087</v>
      </c>
      <c r="C24" s="12"/>
      <c r="D24" s="13" t="s">
        <v>6008</v>
      </c>
      <c r="E24" s="14" t="s">
        <v>6009</v>
      </c>
      <c r="F24" s="12" t="s">
        <v>497</v>
      </c>
      <c r="G24" s="13" t="str">
        <f>CONCATENATE(H24," - ",I24," - ",J24," - ",K24)</f>
        <v>thôn 2 - Lộc An - Bảo Lâm - Lâm Đồng</v>
      </c>
      <c r="H24" s="16" t="s">
        <v>2933</v>
      </c>
      <c r="I24" s="15" t="s">
        <v>1691</v>
      </c>
      <c r="J24" s="17" t="s">
        <v>1686</v>
      </c>
      <c r="K24" s="18" t="s">
        <v>191</v>
      </c>
      <c r="L24" s="18" t="s">
        <v>4275</v>
      </c>
      <c r="M24" s="40" t="s">
        <v>6010</v>
      </c>
      <c r="N24" s="18" t="s">
        <v>6011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20" customFormat="1" ht="13.5">
      <c r="A25" s="21">
        <v>22</v>
      </c>
      <c r="B25" s="12">
        <v>1089</v>
      </c>
      <c r="C25" s="12"/>
      <c r="D25" s="13" t="s">
        <v>6016</v>
      </c>
      <c r="E25" s="14" t="s">
        <v>2100</v>
      </c>
      <c r="F25" s="12" t="s">
        <v>232</v>
      </c>
      <c r="G25" s="13" t="str">
        <f>CONCATENATE(H25," - ",I25," - ",J25," - ",K25)</f>
        <v>xóm 2 thôn 1 - Lộc An - Bảo Lâm - Lâm Đồng</v>
      </c>
      <c r="H25" s="16" t="s">
        <v>6017</v>
      </c>
      <c r="I25" s="15" t="s">
        <v>1691</v>
      </c>
      <c r="J25" s="17" t="s">
        <v>1686</v>
      </c>
      <c r="K25" s="18" t="s">
        <v>191</v>
      </c>
      <c r="L25" s="18" t="s">
        <v>4275</v>
      </c>
      <c r="M25" s="40" t="s">
        <v>6018</v>
      </c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20" customFormat="1" ht="13.5">
      <c r="A26" s="11">
        <v>23</v>
      </c>
      <c r="B26" s="12">
        <v>1104</v>
      </c>
      <c r="C26" s="12"/>
      <c r="D26" s="13" t="s">
        <v>6076</v>
      </c>
      <c r="E26" s="14" t="s">
        <v>6077</v>
      </c>
      <c r="F26" s="12" t="s">
        <v>394</v>
      </c>
      <c r="G26" s="13" t="str">
        <f>CONCATENATE(H26," - ",I26," - ",J26," - ",K26)</f>
        <v>thôn 13 - Lộc Thành - Bảo Lâm - Lâm Đồng</v>
      </c>
      <c r="H26" s="16" t="s">
        <v>4294</v>
      </c>
      <c r="I26" s="15" t="s">
        <v>4276</v>
      </c>
      <c r="J26" s="17" t="s">
        <v>1686</v>
      </c>
      <c r="K26" s="18" t="s">
        <v>191</v>
      </c>
      <c r="L26" s="18" t="s">
        <v>4275</v>
      </c>
      <c r="M26" s="40" t="s">
        <v>6078</v>
      </c>
      <c r="N26" s="18" t="s">
        <v>6079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20" customFormat="1" ht="13.5">
      <c r="A27" s="21">
        <v>24</v>
      </c>
      <c r="B27" s="12">
        <v>1105</v>
      </c>
      <c r="C27" s="12"/>
      <c r="D27" s="13" t="s">
        <v>6080</v>
      </c>
      <c r="E27" s="14" t="s">
        <v>6081</v>
      </c>
      <c r="F27" s="12" t="s">
        <v>394</v>
      </c>
      <c r="G27" s="13" t="str">
        <f>CONCATENATE(H27," - ",I27," - ",J27," - ",K27)</f>
        <v>thôn 15 - Lộc Thành - Bảo Lâm - Lâm Đồng</v>
      </c>
      <c r="H27" s="16" t="s">
        <v>6082</v>
      </c>
      <c r="I27" s="15" t="s">
        <v>4276</v>
      </c>
      <c r="J27" s="17" t="s">
        <v>1686</v>
      </c>
      <c r="K27" s="18" t="s">
        <v>191</v>
      </c>
      <c r="L27" s="18" t="s">
        <v>4275</v>
      </c>
      <c r="M27" s="40" t="s">
        <v>6083</v>
      </c>
      <c r="N27" s="18" t="s">
        <v>6084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20" customFormat="1" ht="13.5">
      <c r="A28" s="11">
        <v>25</v>
      </c>
      <c r="B28" s="12">
        <v>1106</v>
      </c>
      <c r="C28" s="12"/>
      <c r="D28" s="13" t="s">
        <v>6085</v>
      </c>
      <c r="E28" s="14" t="s">
        <v>6086</v>
      </c>
      <c r="F28" s="12" t="s">
        <v>287</v>
      </c>
      <c r="G28" s="13" t="str">
        <f>CONCATENATE(H28," - ",I28," - ",J28," - ",K28)</f>
        <v>thôn 6 - Lộc Thành - Bảo Lâm - Lâm Đồng</v>
      </c>
      <c r="H28" s="16" t="s">
        <v>4302</v>
      </c>
      <c r="I28" s="15" t="s">
        <v>4276</v>
      </c>
      <c r="J28" s="17" t="s">
        <v>1686</v>
      </c>
      <c r="K28" s="18" t="s">
        <v>191</v>
      </c>
      <c r="L28" s="18" t="s">
        <v>4275</v>
      </c>
      <c r="M28" s="40" t="s">
        <v>6087</v>
      </c>
      <c r="N28" s="18" t="s">
        <v>6088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20" customFormat="1" ht="13.5">
      <c r="A29" s="21">
        <v>26</v>
      </c>
      <c r="B29" s="12">
        <v>1109</v>
      </c>
      <c r="C29" s="12"/>
      <c r="D29" s="13" t="s">
        <v>6097</v>
      </c>
      <c r="E29" s="14" t="s">
        <v>6098</v>
      </c>
      <c r="F29" s="12" t="s">
        <v>937</v>
      </c>
      <c r="G29" s="13" t="str">
        <f>CONCATENATE(H29," - ",I29," - ",J29," - ",K29)</f>
        <v>thôn 3 - Lộc Nam - Bảo Lâm - Lâm Đồng</v>
      </c>
      <c r="H29" s="16" t="s">
        <v>3068</v>
      </c>
      <c r="I29" s="15" t="s">
        <v>4284</v>
      </c>
      <c r="J29" s="17" t="s">
        <v>1686</v>
      </c>
      <c r="K29" s="18" t="s">
        <v>191</v>
      </c>
      <c r="L29" s="18" t="s">
        <v>4275</v>
      </c>
      <c r="M29" s="40" t="s">
        <v>6099</v>
      </c>
      <c r="N29" s="18" t="s">
        <v>6100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20" customFormat="1" ht="13.5">
      <c r="A30" s="11">
        <v>27</v>
      </c>
      <c r="B30" s="12">
        <v>1113</v>
      </c>
      <c r="C30" s="12"/>
      <c r="D30" s="13" t="s">
        <v>6114</v>
      </c>
      <c r="E30" s="14" t="s">
        <v>6115</v>
      </c>
      <c r="F30" s="12" t="s">
        <v>191</v>
      </c>
      <c r="G30" s="13" t="str">
        <f>CONCATENATE(H30," - ",I30," - ",J30," - ",K30)</f>
        <v>thôn 4 - Tân Lạc - Bảo Lâm - Lâm Đồng</v>
      </c>
      <c r="H30" s="16" t="s">
        <v>2739</v>
      </c>
      <c r="I30" s="15" t="s">
        <v>4304</v>
      </c>
      <c r="J30" s="17" t="s">
        <v>1686</v>
      </c>
      <c r="K30" s="18" t="s">
        <v>191</v>
      </c>
      <c r="L30" s="18" t="s">
        <v>4275</v>
      </c>
      <c r="M30" s="40" t="s">
        <v>6116</v>
      </c>
      <c r="N30" s="18" t="s">
        <v>6117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20" customFormat="1" ht="13.5">
      <c r="A31" s="21">
        <v>28</v>
      </c>
      <c r="B31" s="12">
        <v>1118</v>
      </c>
      <c r="C31" s="12"/>
      <c r="D31" s="13" t="s">
        <v>6134</v>
      </c>
      <c r="E31" s="14" t="s">
        <v>6135</v>
      </c>
      <c r="F31" s="12" t="s">
        <v>287</v>
      </c>
      <c r="G31" s="13" t="str">
        <f>CONCATENATE(H31," - ",I31," - ",J31," - ",K31)</f>
        <v>thôn 6 - Lộc Thành - Bảo Lâm - Lâm Đồng</v>
      </c>
      <c r="H31" s="16" t="s">
        <v>4302</v>
      </c>
      <c r="I31" s="15" t="s">
        <v>4276</v>
      </c>
      <c r="J31" s="17" t="s">
        <v>1686</v>
      </c>
      <c r="K31" s="18" t="s">
        <v>191</v>
      </c>
      <c r="L31" s="18" t="s">
        <v>4275</v>
      </c>
      <c r="M31" s="18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20" customFormat="1" ht="13.5">
      <c r="A32" s="11">
        <v>29</v>
      </c>
      <c r="B32" s="12">
        <v>1122</v>
      </c>
      <c r="C32" s="12"/>
      <c r="D32" s="13" t="s">
        <v>6147</v>
      </c>
      <c r="E32" s="14" t="s">
        <v>6148</v>
      </c>
      <c r="F32" s="12" t="s">
        <v>191</v>
      </c>
      <c r="G32" s="13" t="str">
        <f>CONCATENATE(H32," - ",I32," - ",J32," - ",K32)</f>
        <v>thôn 12 - Lộc Thành - Bảo Lâm - Lâm Đồng</v>
      </c>
      <c r="H32" s="16" t="s">
        <v>4306</v>
      </c>
      <c r="I32" s="15" t="s">
        <v>4276</v>
      </c>
      <c r="J32" s="17" t="s">
        <v>1686</v>
      </c>
      <c r="K32" s="18" t="s">
        <v>191</v>
      </c>
      <c r="L32" s="18" t="s">
        <v>4275</v>
      </c>
      <c r="M32" s="40" t="s">
        <v>6149</v>
      </c>
      <c r="N32" s="18" t="s">
        <v>6150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20" customFormat="1" ht="13.5">
      <c r="A33" s="21">
        <v>30</v>
      </c>
      <c r="B33" s="12">
        <v>1127</v>
      </c>
      <c r="C33" s="12"/>
      <c r="D33" s="13" t="s">
        <v>2210</v>
      </c>
      <c r="E33" s="14" t="s">
        <v>1992</v>
      </c>
      <c r="F33" s="12" t="s">
        <v>287</v>
      </c>
      <c r="G33" s="13" t="str">
        <f>CONCATENATE(H33," - ",I33," - ",J33," - ",K33)</f>
        <v>thôn 13 - Lộc Thành - Bảo Lâm - Lâm Đồng</v>
      </c>
      <c r="H33" s="16" t="s">
        <v>4294</v>
      </c>
      <c r="I33" s="15" t="s">
        <v>4276</v>
      </c>
      <c r="J33" s="17" t="s">
        <v>1686</v>
      </c>
      <c r="K33" s="18" t="s">
        <v>191</v>
      </c>
      <c r="L33" s="18" t="s">
        <v>4275</v>
      </c>
      <c r="M33" s="40" t="s">
        <v>6164</v>
      </c>
      <c r="N33" s="18" t="s">
        <v>6165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s="20" customFormat="1" ht="13.5">
      <c r="A34" s="11">
        <v>31</v>
      </c>
      <c r="B34" s="12">
        <v>1128</v>
      </c>
      <c r="C34" s="12"/>
      <c r="D34" s="13" t="s">
        <v>2984</v>
      </c>
      <c r="E34" s="14" t="s">
        <v>6166</v>
      </c>
      <c r="F34" s="12" t="s">
        <v>394</v>
      </c>
      <c r="G34" s="13" t="str">
        <f>CONCATENATE(H34," - ",I34," - ",J34," - ",K34)</f>
        <v>thôn 13 - Lộc Thành - Bảo Lâm - Lâm Đồng</v>
      </c>
      <c r="H34" s="16" t="s">
        <v>4294</v>
      </c>
      <c r="I34" s="15" t="s">
        <v>4276</v>
      </c>
      <c r="J34" s="17" t="s">
        <v>1686</v>
      </c>
      <c r="K34" s="18" t="s">
        <v>191</v>
      </c>
      <c r="L34" s="18" t="s">
        <v>4275</v>
      </c>
      <c r="M34" s="40" t="s">
        <v>6167</v>
      </c>
      <c r="N34" s="18" t="s">
        <v>6168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s="20" customFormat="1" ht="13.5">
      <c r="A35" s="21">
        <v>32</v>
      </c>
      <c r="B35" s="46">
        <v>1129</v>
      </c>
      <c r="C35" s="46"/>
      <c r="D35" s="13" t="s">
        <v>4307</v>
      </c>
      <c r="E35" s="14" t="s">
        <v>4308</v>
      </c>
      <c r="F35" s="12" t="s">
        <v>1175</v>
      </c>
      <c r="G35" s="281" t="str">
        <f aca="true" t="shared" si="0" ref="G35:G66">CONCATENATE(H35," - ",I35," - ",J35," - ",K35)</f>
        <v>tổ 24 - TT Lộc Thắng - Bảo Lâm - Lâm Đồng</v>
      </c>
      <c r="H35" s="48" t="s">
        <v>4309</v>
      </c>
      <c r="I35" s="47" t="s">
        <v>1685</v>
      </c>
      <c r="J35" s="49" t="s">
        <v>1686</v>
      </c>
      <c r="K35" s="18" t="s">
        <v>191</v>
      </c>
      <c r="L35" s="12" t="s">
        <v>4281</v>
      </c>
      <c r="M35" s="40" t="s">
        <v>4310</v>
      </c>
      <c r="N35" s="18" t="s">
        <v>4311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s="20" customFormat="1" ht="13.5">
      <c r="A36" s="11">
        <v>33</v>
      </c>
      <c r="B36" s="46">
        <v>1130</v>
      </c>
      <c r="C36" s="46"/>
      <c r="D36" s="13" t="s">
        <v>4312</v>
      </c>
      <c r="E36" s="14" t="s">
        <v>4313</v>
      </c>
      <c r="F36" s="12" t="s">
        <v>191</v>
      </c>
      <c r="G36" s="281" t="str">
        <f t="shared" si="0"/>
        <v>số 332 Hàm Nghi - TT Lộc Thắng - Bảo Lâm - Lâm Đồng</v>
      </c>
      <c r="H36" s="48" t="s">
        <v>4314</v>
      </c>
      <c r="I36" s="47" t="s">
        <v>1685</v>
      </c>
      <c r="J36" s="49" t="s">
        <v>1686</v>
      </c>
      <c r="K36" s="18" t="s">
        <v>191</v>
      </c>
      <c r="L36" s="12" t="s">
        <v>4275</v>
      </c>
      <c r="M36" s="40" t="s">
        <v>4315</v>
      </c>
      <c r="N36" s="18" t="s">
        <v>4316</v>
      </c>
      <c r="O36" s="19" t="s">
        <v>4275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s="20" customFormat="1" ht="13.5">
      <c r="A37" s="21">
        <v>34</v>
      </c>
      <c r="B37" s="46">
        <v>1132</v>
      </c>
      <c r="C37" s="46"/>
      <c r="D37" s="13" t="s">
        <v>4322</v>
      </c>
      <c r="E37" s="14" t="s">
        <v>4323</v>
      </c>
      <c r="F37" s="12" t="s">
        <v>210</v>
      </c>
      <c r="G37" s="281" t="str">
        <f t="shared" si="0"/>
        <v>số 24 Trương Định - tổ 7 - TT Lộc Thắng - Bảo Lâm - Lâm Đồng</v>
      </c>
      <c r="H37" s="48" t="s">
        <v>4324</v>
      </c>
      <c r="I37" s="47" t="s">
        <v>1685</v>
      </c>
      <c r="J37" s="49" t="s">
        <v>1686</v>
      </c>
      <c r="K37" s="18" t="s">
        <v>191</v>
      </c>
      <c r="L37" s="12" t="s">
        <v>4275</v>
      </c>
      <c r="M37" s="40" t="s">
        <v>4325</v>
      </c>
      <c r="N37" s="18" t="s">
        <v>4326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s="20" customFormat="1" ht="13.5">
      <c r="A38" s="11">
        <v>35</v>
      </c>
      <c r="B38" s="46">
        <v>1133</v>
      </c>
      <c r="C38" s="46"/>
      <c r="D38" s="41" t="s">
        <v>4327</v>
      </c>
      <c r="E38" s="50" t="s">
        <v>4328</v>
      </c>
      <c r="F38" s="51" t="s">
        <v>497</v>
      </c>
      <c r="G38" s="281" t="str">
        <f t="shared" si="0"/>
        <v>thôn 13 - Lộc Thành - Bảo Lâm - Lâm Đồng</v>
      </c>
      <c r="H38" s="52" t="s">
        <v>4294</v>
      </c>
      <c r="I38" s="53" t="s">
        <v>4276</v>
      </c>
      <c r="J38" s="49" t="s">
        <v>1686</v>
      </c>
      <c r="K38" s="18" t="s">
        <v>191</v>
      </c>
      <c r="L38" s="51" t="s">
        <v>4275</v>
      </c>
      <c r="M38" s="54" t="s">
        <v>4329</v>
      </c>
      <c r="N38" s="55" t="s">
        <v>4330</v>
      </c>
      <c r="O38" s="56" t="s">
        <v>4275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s="20" customFormat="1" ht="13.5">
      <c r="A39" s="21">
        <v>36</v>
      </c>
      <c r="B39" s="46">
        <v>1135</v>
      </c>
      <c r="C39" s="46"/>
      <c r="D39" s="13" t="s">
        <v>4335</v>
      </c>
      <c r="E39" s="14" t="s">
        <v>4336</v>
      </c>
      <c r="F39" s="12" t="s">
        <v>191</v>
      </c>
      <c r="G39" s="281" t="str">
        <f t="shared" si="0"/>
        <v>thôn 4 - Lộc Bắc - Bảo Lâm - Lâm Đồng</v>
      </c>
      <c r="H39" s="48" t="s">
        <v>2739</v>
      </c>
      <c r="I39" s="47" t="s">
        <v>4337</v>
      </c>
      <c r="J39" s="15" t="s">
        <v>1686</v>
      </c>
      <c r="K39" s="18" t="s">
        <v>191</v>
      </c>
      <c r="L39" s="12" t="s">
        <v>4275</v>
      </c>
      <c r="M39" s="40" t="s">
        <v>4338</v>
      </c>
      <c r="N39" s="18" t="s">
        <v>4339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s="20" customFormat="1" ht="13.5">
      <c r="A40" s="11">
        <v>37</v>
      </c>
      <c r="B40" s="46">
        <v>1138</v>
      </c>
      <c r="C40" s="46"/>
      <c r="D40" s="13" t="s">
        <v>4348</v>
      </c>
      <c r="E40" s="14" t="s">
        <v>4349</v>
      </c>
      <c r="F40" s="12" t="s">
        <v>641</v>
      </c>
      <c r="G40" s="281" t="str">
        <f t="shared" si="0"/>
        <v>thôn 6 - Lộc Tân - Bảo Lâm - Lâm Đồng</v>
      </c>
      <c r="H40" s="48" t="s">
        <v>4302</v>
      </c>
      <c r="I40" s="47" t="s">
        <v>4350</v>
      </c>
      <c r="J40" s="49" t="s">
        <v>1686</v>
      </c>
      <c r="K40" s="18" t="s">
        <v>191</v>
      </c>
      <c r="L40" s="12" t="s">
        <v>4275</v>
      </c>
      <c r="M40" s="40" t="s">
        <v>4351</v>
      </c>
      <c r="N40" s="18" t="s">
        <v>4352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s="20" customFormat="1" ht="13.5">
      <c r="A41" s="21">
        <v>38</v>
      </c>
      <c r="B41" s="46">
        <v>1139</v>
      </c>
      <c r="C41" s="46"/>
      <c r="D41" s="13" t="s">
        <v>4353</v>
      </c>
      <c r="E41" s="14" t="s">
        <v>4354</v>
      </c>
      <c r="F41" s="12" t="s">
        <v>191</v>
      </c>
      <c r="G41" s="281" t="str">
        <f t="shared" si="0"/>
        <v>thôn 13 - Lộc Ngãi - Bảo Lâm - Lâm Đồng</v>
      </c>
      <c r="H41" s="48" t="s">
        <v>4294</v>
      </c>
      <c r="I41" s="47" t="s">
        <v>4299</v>
      </c>
      <c r="J41" s="49" t="s">
        <v>1686</v>
      </c>
      <c r="K41" s="18" t="s">
        <v>191</v>
      </c>
      <c r="L41" s="12" t="s">
        <v>4275</v>
      </c>
      <c r="M41" s="40" t="s">
        <v>4355</v>
      </c>
      <c r="N41" s="18" t="s">
        <v>4356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s="20" customFormat="1" ht="13.5">
      <c r="A42" s="11">
        <v>39</v>
      </c>
      <c r="B42" s="46">
        <v>1140</v>
      </c>
      <c r="C42" s="46"/>
      <c r="D42" s="13" t="s">
        <v>4357</v>
      </c>
      <c r="E42" s="14" t="s">
        <v>4358</v>
      </c>
      <c r="F42" s="12" t="s">
        <v>4359</v>
      </c>
      <c r="G42" s="281" t="str">
        <f t="shared" si="0"/>
        <v>thôn Tứ Qúy - Lộc An - Bảo Lâm - Lâm Đồng</v>
      </c>
      <c r="H42" s="48" t="s">
        <v>4360</v>
      </c>
      <c r="I42" s="47" t="s">
        <v>1691</v>
      </c>
      <c r="J42" s="49" t="s">
        <v>1686</v>
      </c>
      <c r="K42" s="18" t="s">
        <v>191</v>
      </c>
      <c r="L42" s="12" t="s">
        <v>4361</v>
      </c>
      <c r="M42" s="40" t="s">
        <v>4362</v>
      </c>
      <c r="N42" s="18" t="s">
        <v>4363</v>
      </c>
      <c r="O42" s="19" t="s">
        <v>4275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s="45" customFormat="1" ht="18" customHeight="1">
      <c r="A43" s="21">
        <v>40</v>
      </c>
      <c r="B43" s="46">
        <v>1141</v>
      </c>
      <c r="C43" s="46"/>
      <c r="D43" s="13" t="s">
        <v>4364</v>
      </c>
      <c r="E43" s="14" t="s">
        <v>4365</v>
      </c>
      <c r="F43" s="12" t="s">
        <v>191</v>
      </c>
      <c r="G43" s="281" t="str">
        <f t="shared" si="0"/>
        <v>thôn 4 - Lộc Bắc - Bảo Lâm - Lâm Đồng</v>
      </c>
      <c r="H43" s="48" t="s">
        <v>2739</v>
      </c>
      <c r="I43" s="47" t="s">
        <v>4337</v>
      </c>
      <c r="J43" s="49" t="s">
        <v>1686</v>
      </c>
      <c r="K43" s="18" t="s">
        <v>191</v>
      </c>
      <c r="L43" s="12" t="s">
        <v>4281</v>
      </c>
      <c r="M43" s="40" t="s">
        <v>4366</v>
      </c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s="20" customFormat="1" ht="13.5">
      <c r="A44" s="11">
        <v>41</v>
      </c>
      <c r="B44" s="46">
        <v>1142</v>
      </c>
      <c r="C44" s="46"/>
      <c r="D44" s="13" t="s">
        <v>4367</v>
      </c>
      <c r="E44" s="14" t="s">
        <v>4368</v>
      </c>
      <c r="F44" s="12" t="s">
        <v>191</v>
      </c>
      <c r="G44" s="281" t="str">
        <f t="shared" si="0"/>
        <v>thôn 4 - Lộc Bắc - Bảo Lâm - Lâm Đồng</v>
      </c>
      <c r="H44" s="48" t="s">
        <v>2739</v>
      </c>
      <c r="I44" s="47" t="s">
        <v>4337</v>
      </c>
      <c r="J44" s="15" t="s">
        <v>1686</v>
      </c>
      <c r="K44" s="18" t="s">
        <v>191</v>
      </c>
      <c r="L44" s="12" t="s">
        <v>4275</v>
      </c>
      <c r="M44" s="40" t="s">
        <v>4369</v>
      </c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20" customFormat="1" ht="13.5">
      <c r="A45" s="21">
        <v>42</v>
      </c>
      <c r="B45" s="46">
        <v>1143</v>
      </c>
      <c r="C45" s="46"/>
      <c r="D45" s="13" t="s">
        <v>4370</v>
      </c>
      <c r="E45" s="14" t="s">
        <v>977</v>
      </c>
      <c r="F45" s="12" t="s">
        <v>394</v>
      </c>
      <c r="G45" s="281" t="str">
        <f t="shared" si="0"/>
        <v>thôn 10B - Lộc Thành - Bảo Lâm - Lâm Đồng</v>
      </c>
      <c r="H45" s="48" t="s">
        <v>4371</v>
      </c>
      <c r="I45" s="47" t="s">
        <v>4276</v>
      </c>
      <c r="J45" s="49" t="s">
        <v>1686</v>
      </c>
      <c r="K45" s="18" t="s">
        <v>191</v>
      </c>
      <c r="L45" s="12" t="s">
        <v>4275</v>
      </c>
      <c r="M45" s="40" t="s">
        <v>4372</v>
      </c>
      <c r="N45" s="18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s="20" customFormat="1" ht="13.5">
      <c r="A46" s="11">
        <v>43</v>
      </c>
      <c r="B46" s="46">
        <v>1144</v>
      </c>
      <c r="C46" s="46"/>
      <c r="D46" s="13" t="s">
        <v>4373</v>
      </c>
      <c r="E46" s="14" t="s">
        <v>4374</v>
      </c>
      <c r="F46" s="12" t="s">
        <v>287</v>
      </c>
      <c r="G46" s="281" t="str">
        <f t="shared" si="0"/>
        <v>thôn 6 - Lộc Nam - Bảo Lâm - Lâm Đồng</v>
      </c>
      <c r="H46" s="48" t="s">
        <v>4302</v>
      </c>
      <c r="I46" s="47" t="s">
        <v>4284</v>
      </c>
      <c r="J46" s="49" t="s">
        <v>1686</v>
      </c>
      <c r="K46" s="18" t="s">
        <v>191</v>
      </c>
      <c r="L46" s="12" t="s">
        <v>4275</v>
      </c>
      <c r="M46" s="40" t="s">
        <v>4375</v>
      </c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s="20" customFormat="1" ht="13.5">
      <c r="A47" s="21">
        <v>44</v>
      </c>
      <c r="B47" s="46">
        <v>1145</v>
      </c>
      <c r="C47" s="46"/>
      <c r="D47" s="13" t="s">
        <v>4376</v>
      </c>
      <c r="E47" s="14" t="s">
        <v>4377</v>
      </c>
      <c r="F47" s="12" t="s">
        <v>191</v>
      </c>
      <c r="G47" s="281" t="str">
        <f t="shared" si="0"/>
        <v>Khánh Thượng - Lộc Đức - Bảo Lâm - Lâm Đồng</v>
      </c>
      <c r="H47" s="48" t="s">
        <v>4378</v>
      </c>
      <c r="I47" s="47" t="s">
        <v>4379</v>
      </c>
      <c r="J47" s="49" t="s">
        <v>1686</v>
      </c>
      <c r="K47" s="18" t="s">
        <v>191</v>
      </c>
      <c r="L47" s="12" t="s">
        <v>4275</v>
      </c>
      <c r="M47" s="40" t="s">
        <v>4380</v>
      </c>
      <c r="N47" s="18" t="s">
        <v>4381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s="20" customFormat="1" ht="13.5">
      <c r="A48" s="11">
        <v>45</v>
      </c>
      <c r="B48" s="46">
        <v>1146</v>
      </c>
      <c r="C48" s="46"/>
      <c r="D48" s="13" t="s">
        <v>4382</v>
      </c>
      <c r="E48" s="14" t="s">
        <v>4383</v>
      </c>
      <c r="F48" s="12" t="s">
        <v>1175</v>
      </c>
      <c r="G48" s="281" t="str">
        <f t="shared" si="0"/>
        <v>thôn 10C - Lộc Thành - Bảo Lâm - Lâm Đồng</v>
      </c>
      <c r="H48" s="48" t="s">
        <v>4384</v>
      </c>
      <c r="I48" s="47" t="s">
        <v>4276</v>
      </c>
      <c r="J48" s="49" t="s">
        <v>1686</v>
      </c>
      <c r="K48" s="18" t="s">
        <v>191</v>
      </c>
      <c r="L48" s="12" t="s">
        <v>4275</v>
      </c>
      <c r="M48" s="40" t="s">
        <v>4385</v>
      </c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s="20" customFormat="1" ht="13.5">
      <c r="A49" s="21">
        <v>46</v>
      </c>
      <c r="B49" s="46">
        <v>1147</v>
      </c>
      <c r="C49" s="46"/>
      <c r="D49" s="13" t="s">
        <v>2723</v>
      </c>
      <c r="E49" s="14" t="s">
        <v>4386</v>
      </c>
      <c r="F49" s="12" t="s">
        <v>191</v>
      </c>
      <c r="G49" s="281" t="str">
        <f t="shared" si="0"/>
        <v>thôn 9 - Lộc Ngãi - Bảo Lâm - Lâm Đồng</v>
      </c>
      <c r="H49" s="48" t="s">
        <v>4295</v>
      </c>
      <c r="I49" s="47" t="s">
        <v>4299</v>
      </c>
      <c r="J49" s="49" t="s">
        <v>1686</v>
      </c>
      <c r="K49" s="18" t="s">
        <v>191</v>
      </c>
      <c r="L49" s="12" t="s">
        <v>4275</v>
      </c>
      <c r="M49" s="40" t="s">
        <v>4387</v>
      </c>
      <c r="N49" s="18" t="s">
        <v>4388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s="20" customFormat="1" ht="13.5">
      <c r="A50" s="11">
        <v>47</v>
      </c>
      <c r="B50" s="46">
        <v>1148</v>
      </c>
      <c r="C50" s="46"/>
      <c r="D50" s="13" t="s">
        <v>4389</v>
      </c>
      <c r="E50" s="14" t="s">
        <v>2659</v>
      </c>
      <c r="F50" s="12" t="s">
        <v>191</v>
      </c>
      <c r="G50" s="281" t="str">
        <f t="shared" si="0"/>
        <v>tổ 15 - TT Lộc Thắng - Bảo Lâm - Lâm Đồng</v>
      </c>
      <c r="H50" s="48" t="s">
        <v>4390</v>
      </c>
      <c r="I50" s="47" t="s">
        <v>1685</v>
      </c>
      <c r="J50" s="49" t="s">
        <v>1686</v>
      </c>
      <c r="K50" s="18" t="s">
        <v>191</v>
      </c>
      <c r="L50" s="12" t="s">
        <v>4275</v>
      </c>
      <c r="M50" s="40" t="s">
        <v>4391</v>
      </c>
      <c r="N50" s="18" t="s">
        <v>4392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s="20" customFormat="1" ht="13.5">
      <c r="A51" s="21">
        <v>48</v>
      </c>
      <c r="B51" s="46">
        <v>1149</v>
      </c>
      <c r="C51" s="46"/>
      <c r="D51" s="13" t="s">
        <v>4393</v>
      </c>
      <c r="E51" s="14" t="s">
        <v>4394</v>
      </c>
      <c r="F51" s="12" t="s">
        <v>210</v>
      </c>
      <c r="G51" s="281" t="str">
        <f t="shared" si="0"/>
        <v>thôn 10 - Lộc Ngãi - Bảo Lâm - Lâm Đồng</v>
      </c>
      <c r="H51" s="48" t="s">
        <v>3268</v>
      </c>
      <c r="I51" s="47" t="s">
        <v>4299</v>
      </c>
      <c r="J51" s="49" t="s">
        <v>1686</v>
      </c>
      <c r="K51" s="18" t="s">
        <v>191</v>
      </c>
      <c r="L51" s="12" t="s">
        <v>4275</v>
      </c>
      <c r="M51" s="40" t="s">
        <v>4395</v>
      </c>
      <c r="N51" s="18" t="s">
        <v>4396</v>
      </c>
      <c r="O51" s="19" t="s">
        <v>4275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s="20" customFormat="1" ht="13.5">
      <c r="A52" s="11">
        <v>49</v>
      </c>
      <c r="B52" s="46">
        <v>1150</v>
      </c>
      <c r="C52" s="46"/>
      <c r="D52" s="13" t="s">
        <v>4397</v>
      </c>
      <c r="E52" s="57" t="s">
        <v>4398</v>
      </c>
      <c r="F52" s="57" t="s">
        <v>4399</v>
      </c>
      <c r="G52" s="281" t="str">
        <f t="shared" si="0"/>
        <v>số 343 Trần Phú - tổ 13 - TT Lộc Thắng - Bảo Lâm - Lâm Đồng</v>
      </c>
      <c r="H52" s="48" t="s">
        <v>4400</v>
      </c>
      <c r="I52" s="47" t="s">
        <v>1685</v>
      </c>
      <c r="J52" s="49" t="s">
        <v>1686</v>
      </c>
      <c r="K52" s="18" t="s">
        <v>191</v>
      </c>
      <c r="L52" s="12" t="s">
        <v>4275</v>
      </c>
      <c r="M52" s="40" t="s">
        <v>4401</v>
      </c>
      <c r="N52" s="18" t="s">
        <v>4402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s="20" customFormat="1" ht="13.5">
      <c r="A53" s="21">
        <v>50</v>
      </c>
      <c r="B53" s="46">
        <v>1151</v>
      </c>
      <c r="C53" s="46"/>
      <c r="D53" s="13" t="s">
        <v>4403</v>
      </c>
      <c r="E53" s="14" t="s">
        <v>4404</v>
      </c>
      <c r="F53" s="12" t="s">
        <v>909</v>
      </c>
      <c r="G53" s="281" t="str">
        <f t="shared" si="0"/>
        <v>tổ 8 - TT Lộc Thắng - Bảo Lâm - Lâm Đồng</v>
      </c>
      <c r="H53" s="48" t="s">
        <v>4303</v>
      </c>
      <c r="I53" s="47" t="s">
        <v>1685</v>
      </c>
      <c r="J53" s="49" t="s">
        <v>1686</v>
      </c>
      <c r="K53" s="18" t="s">
        <v>191</v>
      </c>
      <c r="L53" s="12" t="s">
        <v>4275</v>
      </c>
      <c r="M53" s="40" t="s">
        <v>4405</v>
      </c>
      <c r="N53" s="18" t="s">
        <v>4406</v>
      </c>
      <c r="O53" s="19" t="s">
        <v>4275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s="20" customFormat="1" ht="13.5">
      <c r="A54" s="11">
        <v>51</v>
      </c>
      <c r="B54" s="46">
        <v>1152</v>
      </c>
      <c r="C54" s="46"/>
      <c r="D54" s="13" t="s">
        <v>4407</v>
      </c>
      <c r="E54" s="14" t="s">
        <v>4408</v>
      </c>
      <c r="F54" s="12" t="s">
        <v>191</v>
      </c>
      <c r="G54" s="281" t="str">
        <f t="shared" si="0"/>
        <v>thôn 12 - Lộc Ngãi  - Bảo Lâm - Lâm Đồng</v>
      </c>
      <c r="H54" s="48" t="s">
        <v>4306</v>
      </c>
      <c r="I54" s="47" t="s">
        <v>4409</v>
      </c>
      <c r="J54" s="49" t="s">
        <v>1686</v>
      </c>
      <c r="K54" s="18" t="s">
        <v>191</v>
      </c>
      <c r="L54" s="12" t="s">
        <v>4275</v>
      </c>
      <c r="M54" s="40" t="s">
        <v>4410</v>
      </c>
      <c r="N54" s="18" t="s">
        <v>4411</v>
      </c>
      <c r="O54" s="19" t="s">
        <v>4275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s="20" customFormat="1" ht="13.5">
      <c r="A55" s="21">
        <v>52</v>
      </c>
      <c r="B55" s="46">
        <v>1153</v>
      </c>
      <c r="C55" s="46"/>
      <c r="D55" s="13" t="s">
        <v>4412</v>
      </c>
      <c r="E55" s="14" t="s">
        <v>4413</v>
      </c>
      <c r="F55" s="12" t="s">
        <v>1116</v>
      </c>
      <c r="G55" s="281" t="str">
        <f t="shared" si="0"/>
        <v>thôn 1 - Lộc bắc - Bảo Lâm - Lâm Đồng</v>
      </c>
      <c r="H55" s="48" t="s">
        <v>2818</v>
      </c>
      <c r="I55" s="47" t="s">
        <v>4414</v>
      </c>
      <c r="J55" s="49" t="s">
        <v>1686</v>
      </c>
      <c r="K55" s="18" t="s">
        <v>191</v>
      </c>
      <c r="L55" s="12" t="s">
        <v>4275</v>
      </c>
      <c r="M55" s="40" t="s">
        <v>4415</v>
      </c>
      <c r="N55" s="18" t="s">
        <v>4416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s="20" customFormat="1" ht="13.5">
      <c r="A56" s="11">
        <v>53</v>
      </c>
      <c r="B56" s="46">
        <v>1154</v>
      </c>
      <c r="C56" s="46"/>
      <c r="D56" s="13" t="s">
        <v>4417</v>
      </c>
      <c r="E56" s="14" t="s">
        <v>4418</v>
      </c>
      <c r="F56" s="12" t="s">
        <v>1175</v>
      </c>
      <c r="G56" s="281" t="str">
        <f t="shared" si="0"/>
        <v>Thôn 3 - Blá - Bảo Lâm - Lâm Đồng</v>
      </c>
      <c r="H56" s="58" t="s">
        <v>88</v>
      </c>
      <c r="I56" s="59" t="s">
        <v>4419</v>
      </c>
      <c r="J56" s="60" t="s">
        <v>1686</v>
      </c>
      <c r="K56" s="18" t="s">
        <v>191</v>
      </c>
      <c r="L56" s="12" t="s">
        <v>4275</v>
      </c>
      <c r="M56" s="40" t="s">
        <v>4420</v>
      </c>
      <c r="N56" s="18" t="s">
        <v>4421</v>
      </c>
      <c r="O56" s="19" t="s">
        <v>4275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s="20" customFormat="1" ht="13.5">
      <c r="A57" s="21">
        <v>54</v>
      </c>
      <c r="B57" s="46">
        <v>1155</v>
      </c>
      <c r="C57" s="46"/>
      <c r="D57" s="13" t="s">
        <v>4422</v>
      </c>
      <c r="E57" s="14" t="s">
        <v>4423</v>
      </c>
      <c r="F57" s="12" t="s">
        <v>1175</v>
      </c>
      <c r="G57" s="281" t="str">
        <f t="shared" si="0"/>
        <v>tổ 1 thôn 12 - Lộc Ngãi - Bảo Lâm - Lâm Đồng</v>
      </c>
      <c r="H57" s="48" t="s">
        <v>4424</v>
      </c>
      <c r="I57" s="47" t="s">
        <v>4299</v>
      </c>
      <c r="J57" s="49" t="s">
        <v>1686</v>
      </c>
      <c r="K57" s="18" t="s">
        <v>191</v>
      </c>
      <c r="L57" s="12" t="s">
        <v>4275</v>
      </c>
      <c r="M57" s="40" t="s">
        <v>4425</v>
      </c>
      <c r="N57" s="18" t="s">
        <v>4426</v>
      </c>
      <c r="O57" s="19" t="s">
        <v>4275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s="20" customFormat="1" ht="13.5">
      <c r="A58" s="11">
        <v>55</v>
      </c>
      <c r="B58" s="46">
        <v>1157</v>
      </c>
      <c r="C58" s="46"/>
      <c r="D58" s="13" t="s">
        <v>4433</v>
      </c>
      <c r="E58" s="14" t="s">
        <v>4434</v>
      </c>
      <c r="F58" s="12" t="s">
        <v>210</v>
      </c>
      <c r="G58" s="281" t="str">
        <f t="shared" si="0"/>
        <v>xóm 3 thôn 3 - Lộc An - Bảo Lâm - Lâm Đồng</v>
      </c>
      <c r="H58" s="48" t="s">
        <v>4435</v>
      </c>
      <c r="I58" s="47" t="s">
        <v>1691</v>
      </c>
      <c r="J58" s="49" t="s">
        <v>1686</v>
      </c>
      <c r="K58" s="18" t="s">
        <v>191</v>
      </c>
      <c r="L58" s="12" t="s">
        <v>4275</v>
      </c>
      <c r="M58" s="40" t="s">
        <v>4436</v>
      </c>
      <c r="N58" s="18" t="s">
        <v>4437</v>
      </c>
      <c r="O58" s="19" t="s">
        <v>4438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s="20" customFormat="1" ht="13.5">
      <c r="A59" s="21">
        <v>56</v>
      </c>
      <c r="B59" s="46">
        <v>1160</v>
      </c>
      <c r="C59" s="46"/>
      <c r="D59" s="13" t="s">
        <v>3239</v>
      </c>
      <c r="E59" s="14" t="s">
        <v>4448</v>
      </c>
      <c r="F59" s="12" t="s">
        <v>436</v>
      </c>
      <c r="G59" s="281" t="str">
        <f t="shared" si="0"/>
        <v>thôn 13 - Lộc Ngãi - Bảo Lâm - Lâm Đồng</v>
      </c>
      <c r="H59" s="48" t="s">
        <v>4294</v>
      </c>
      <c r="I59" s="47" t="s">
        <v>4299</v>
      </c>
      <c r="J59" s="49" t="s">
        <v>1686</v>
      </c>
      <c r="K59" s="18" t="s">
        <v>191</v>
      </c>
      <c r="L59" s="12" t="s">
        <v>4275</v>
      </c>
      <c r="M59" s="40" t="s">
        <v>4449</v>
      </c>
      <c r="N59" s="18" t="s">
        <v>4450</v>
      </c>
      <c r="O59" s="19" t="s">
        <v>4275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s="20" customFormat="1" ht="13.5">
      <c r="A60" s="11">
        <v>57</v>
      </c>
      <c r="B60" s="46">
        <v>1161</v>
      </c>
      <c r="C60" s="46"/>
      <c r="D60" s="13" t="s">
        <v>4451</v>
      </c>
      <c r="E60" s="14" t="s">
        <v>6186</v>
      </c>
      <c r="F60" s="12" t="s">
        <v>191</v>
      </c>
      <c r="G60" s="281" t="str">
        <f t="shared" si="0"/>
        <v>thôn 1 - Lộc An - Bảo Lâm - Lâm Đồng</v>
      </c>
      <c r="H60" s="48" t="s">
        <v>2818</v>
      </c>
      <c r="I60" s="47" t="s">
        <v>1691</v>
      </c>
      <c r="J60" s="15" t="s">
        <v>1686</v>
      </c>
      <c r="K60" s="18" t="s">
        <v>191</v>
      </c>
      <c r="L60" s="12" t="s">
        <v>4275</v>
      </c>
      <c r="M60" s="40" t="s">
        <v>4415</v>
      </c>
      <c r="N60" s="18" t="s">
        <v>4452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s="20" customFormat="1" ht="13.5">
      <c r="A61" s="21">
        <v>58</v>
      </c>
      <c r="B61" s="46">
        <v>1162</v>
      </c>
      <c r="C61" s="46"/>
      <c r="D61" s="13" t="s">
        <v>4453</v>
      </c>
      <c r="E61" s="14" t="s">
        <v>4454</v>
      </c>
      <c r="F61" s="12" t="s">
        <v>1714</v>
      </c>
      <c r="G61" s="281" t="str">
        <f t="shared" si="0"/>
        <v>thôn 4 - Lộc Ngãi - Bảo Lâm - Lâm Đồng</v>
      </c>
      <c r="H61" s="48" t="s">
        <v>2739</v>
      </c>
      <c r="I61" s="47" t="s">
        <v>4299</v>
      </c>
      <c r="J61" s="49" t="s">
        <v>1686</v>
      </c>
      <c r="K61" s="18" t="s">
        <v>191</v>
      </c>
      <c r="L61" s="12" t="s">
        <v>4275</v>
      </c>
      <c r="M61" s="40" t="s">
        <v>4455</v>
      </c>
      <c r="N61" s="18" t="s">
        <v>4456</v>
      </c>
      <c r="O61" s="19" t="s">
        <v>4275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s="20" customFormat="1" ht="13.5">
      <c r="A62" s="11">
        <v>59</v>
      </c>
      <c r="B62" s="46">
        <v>1163</v>
      </c>
      <c r="C62" s="46"/>
      <c r="D62" s="13" t="s">
        <v>4457</v>
      </c>
      <c r="E62" s="14" t="s">
        <v>4458</v>
      </c>
      <c r="F62" s="12" t="s">
        <v>191</v>
      </c>
      <c r="G62" s="281" t="str">
        <f t="shared" si="0"/>
        <v>thôn 10 - Lộc Ngãi - Bảo Lâm - Lâm Đồng</v>
      </c>
      <c r="H62" s="48" t="s">
        <v>3268</v>
      </c>
      <c r="I62" s="47" t="s">
        <v>4299</v>
      </c>
      <c r="J62" s="15" t="s">
        <v>1686</v>
      </c>
      <c r="K62" s="18" t="s">
        <v>191</v>
      </c>
      <c r="L62" s="12" t="s">
        <v>4459</v>
      </c>
      <c r="M62" s="40" t="s">
        <v>4460</v>
      </c>
      <c r="N62" s="18" t="s">
        <v>4461</v>
      </c>
      <c r="O62" s="19" t="s">
        <v>4275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20" customFormat="1" ht="13.5">
      <c r="A63" s="21">
        <v>60</v>
      </c>
      <c r="B63" s="46">
        <v>1165</v>
      </c>
      <c r="C63" s="46"/>
      <c r="D63" s="13" t="s">
        <v>4468</v>
      </c>
      <c r="E63" s="14" t="s">
        <v>4469</v>
      </c>
      <c r="F63" s="12" t="s">
        <v>224</v>
      </c>
      <c r="G63" s="281" t="str">
        <f t="shared" si="0"/>
        <v>thôn 16 - Lộc Thành - Bảo Lâm - Lâm Đồng</v>
      </c>
      <c r="H63" s="48" t="s">
        <v>4283</v>
      </c>
      <c r="I63" s="47" t="s">
        <v>4276</v>
      </c>
      <c r="J63" s="49" t="s">
        <v>1686</v>
      </c>
      <c r="K63" s="18" t="s">
        <v>191</v>
      </c>
      <c r="L63" s="12" t="s">
        <v>4275</v>
      </c>
      <c r="M63" s="40" t="s">
        <v>4470</v>
      </c>
      <c r="N63" s="18" t="s">
        <v>4466</v>
      </c>
      <c r="O63" s="19" t="s">
        <v>4467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s="20" customFormat="1" ht="13.5">
      <c r="A64" s="11">
        <v>61</v>
      </c>
      <c r="B64" s="46">
        <v>1166</v>
      </c>
      <c r="C64" s="46"/>
      <c r="D64" s="13" t="s">
        <v>4471</v>
      </c>
      <c r="E64" s="14" t="s">
        <v>4472</v>
      </c>
      <c r="F64" s="12" t="s">
        <v>937</v>
      </c>
      <c r="G64" s="281" t="str">
        <f t="shared" si="0"/>
        <v>thôn 4 - Lộc Thành - Bảo Lâm - Lâm Đồng</v>
      </c>
      <c r="H64" s="48" t="s">
        <v>2739</v>
      </c>
      <c r="I64" s="47" t="s">
        <v>4276</v>
      </c>
      <c r="J64" s="49" t="s">
        <v>1686</v>
      </c>
      <c r="K64" s="18" t="s">
        <v>191</v>
      </c>
      <c r="L64" s="12"/>
      <c r="M64" s="40" t="s">
        <v>4473</v>
      </c>
      <c r="N64" s="18" t="s">
        <v>4474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s="20" customFormat="1" ht="13.5">
      <c r="A65" s="21">
        <v>62</v>
      </c>
      <c r="B65" s="46">
        <v>1167</v>
      </c>
      <c r="C65" s="46"/>
      <c r="D65" s="13" t="s">
        <v>4475</v>
      </c>
      <c r="E65" s="14" t="s">
        <v>4476</v>
      </c>
      <c r="F65" s="12" t="s">
        <v>191</v>
      </c>
      <c r="G65" s="281" t="str">
        <f t="shared" si="0"/>
        <v>thôn 4 - Lộc Bắc - Bảo Lâm - Lâm Đồng</v>
      </c>
      <c r="H65" s="48" t="s">
        <v>2739</v>
      </c>
      <c r="I65" s="47" t="s">
        <v>4337</v>
      </c>
      <c r="J65" s="49" t="s">
        <v>1686</v>
      </c>
      <c r="K65" s="18" t="s">
        <v>191</v>
      </c>
      <c r="L65" s="12" t="s">
        <v>4275</v>
      </c>
      <c r="M65" s="40" t="s">
        <v>4477</v>
      </c>
      <c r="N65" s="18" t="s">
        <v>4478</v>
      </c>
      <c r="O65" s="19" t="s">
        <v>4275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s="20" customFormat="1" ht="13.5">
      <c r="A66" s="11">
        <v>63</v>
      </c>
      <c r="B66" s="46">
        <v>1168</v>
      </c>
      <c r="C66" s="46"/>
      <c r="D66" s="13" t="s">
        <v>4479</v>
      </c>
      <c r="E66" s="14" t="s">
        <v>4480</v>
      </c>
      <c r="F66" s="12" t="s">
        <v>210</v>
      </c>
      <c r="G66" s="281" t="str">
        <f t="shared" si="0"/>
        <v>thôn 1 - Lộc Ngãi - Bảo Lâm - Lâm Đồng</v>
      </c>
      <c r="H66" s="48" t="s">
        <v>2818</v>
      </c>
      <c r="I66" s="47" t="s">
        <v>4299</v>
      </c>
      <c r="J66" s="15" t="s">
        <v>1686</v>
      </c>
      <c r="K66" s="18" t="s">
        <v>191</v>
      </c>
      <c r="L66" s="12" t="s">
        <v>4275</v>
      </c>
      <c r="M66" s="40" t="s">
        <v>4481</v>
      </c>
      <c r="N66" s="18" t="s">
        <v>4482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20" customFormat="1" ht="13.5">
      <c r="A67" s="21">
        <v>64</v>
      </c>
      <c r="B67" s="46">
        <v>1169</v>
      </c>
      <c r="C67" s="46"/>
      <c r="D67" s="13" t="s">
        <v>4483</v>
      </c>
      <c r="E67" s="61" t="s">
        <v>4484</v>
      </c>
      <c r="F67" s="12" t="s">
        <v>287</v>
      </c>
      <c r="G67" s="281" t="str">
        <f aca="true" t="shared" si="1" ref="G67:G98">CONCATENATE(H67," - ",I67," - ",J67," - ",K67)</f>
        <v>thôn 5 - Lộc Quảng - Bảo Lâm - Lâm Đồng</v>
      </c>
      <c r="H67" s="48" t="s">
        <v>2963</v>
      </c>
      <c r="I67" s="47" t="s">
        <v>4485</v>
      </c>
      <c r="J67" s="15" t="s">
        <v>1686</v>
      </c>
      <c r="K67" s="18" t="s">
        <v>191</v>
      </c>
      <c r="L67" s="12" t="s">
        <v>4275</v>
      </c>
      <c r="M67" s="40" t="s">
        <v>4486</v>
      </c>
      <c r="N67" s="18" t="s">
        <v>4487</v>
      </c>
      <c r="O67" s="19" t="s">
        <v>4275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20" customFormat="1" ht="13.5">
      <c r="A68" s="11">
        <v>65</v>
      </c>
      <c r="B68" s="46">
        <v>1170</v>
      </c>
      <c r="C68" s="46"/>
      <c r="D68" s="13" t="s">
        <v>4488</v>
      </c>
      <c r="E68" s="14" t="s">
        <v>4489</v>
      </c>
      <c r="F68" s="12" t="s">
        <v>191</v>
      </c>
      <c r="G68" s="281" t="str">
        <f t="shared" si="1"/>
        <v>thôn 1 - Lộc Ngãi - Bảo Lâm - Lâm Đồng</v>
      </c>
      <c r="H68" s="48" t="s">
        <v>2818</v>
      </c>
      <c r="I68" s="47" t="s">
        <v>4299</v>
      </c>
      <c r="J68" s="15" t="s">
        <v>1686</v>
      </c>
      <c r="K68" s="18" t="s">
        <v>191</v>
      </c>
      <c r="L68" s="12" t="s">
        <v>4275</v>
      </c>
      <c r="M68" s="40" t="s">
        <v>4490</v>
      </c>
      <c r="N68" s="18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s="20" customFormat="1" ht="13.5">
      <c r="A69" s="21">
        <v>66</v>
      </c>
      <c r="B69" s="46">
        <v>1171</v>
      </c>
      <c r="C69" s="46"/>
      <c r="D69" s="13" t="s">
        <v>442</v>
      </c>
      <c r="E69" s="14" t="s">
        <v>4491</v>
      </c>
      <c r="F69" s="12" t="s">
        <v>436</v>
      </c>
      <c r="G69" s="281" t="str">
        <f t="shared" si="1"/>
        <v>thôn 8 - Lộc Ngãi - Bảo Lâm - Lâm Đồng</v>
      </c>
      <c r="H69" s="48" t="s">
        <v>3369</v>
      </c>
      <c r="I69" s="47" t="s">
        <v>4299</v>
      </c>
      <c r="J69" s="15" t="s">
        <v>1686</v>
      </c>
      <c r="K69" s="18" t="s">
        <v>191</v>
      </c>
      <c r="L69" s="12" t="s">
        <v>4275</v>
      </c>
      <c r="M69" s="40" t="s">
        <v>4492</v>
      </c>
      <c r="N69" s="18" t="s">
        <v>4493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20" customFormat="1" ht="13.5">
      <c r="A70" s="11">
        <v>67</v>
      </c>
      <c r="B70" s="46">
        <v>1172</v>
      </c>
      <c r="C70" s="46"/>
      <c r="D70" s="13" t="s">
        <v>4494</v>
      </c>
      <c r="E70" s="14" t="s">
        <v>4495</v>
      </c>
      <c r="F70" s="12" t="s">
        <v>436</v>
      </c>
      <c r="G70" s="281" t="str">
        <f t="shared" si="1"/>
        <v>thôn 2 - Tân Lạc - Bảo Lâm - Lâm Đồng</v>
      </c>
      <c r="H70" s="48" t="s">
        <v>2933</v>
      </c>
      <c r="I70" s="47" t="s">
        <v>4304</v>
      </c>
      <c r="J70" s="15" t="s">
        <v>1686</v>
      </c>
      <c r="K70" s="18" t="s">
        <v>191</v>
      </c>
      <c r="L70" s="12" t="s">
        <v>4275</v>
      </c>
      <c r="M70" s="40" t="s">
        <v>4496</v>
      </c>
      <c r="N70" s="18" t="s">
        <v>4497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s="20" customFormat="1" ht="13.5">
      <c r="A71" s="21">
        <v>68</v>
      </c>
      <c r="B71" s="46">
        <v>1173</v>
      </c>
      <c r="C71" s="46"/>
      <c r="D71" s="13" t="s">
        <v>4297</v>
      </c>
      <c r="E71" s="14" t="s">
        <v>4498</v>
      </c>
      <c r="F71" s="12" t="s">
        <v>191</v>
      </c>
      <c r="G71" s="281" t="str">
        <f t="shared" si="1"/>
        <v>xóm 3 - thôn 11 - Lộc An - Bảo Lâm - Lâm Đồng</v>
      </c>
      <c r="H71" s="48" t="s">
        <v>4499</v>
      </c>
      <c r="I71" s="47" t="s">
        <v>1691</v>
      </c>
      <c r="J71" s="15" t="s">
        <v>1686</v>
      </c>
      <c r="K71" s="18" t="s">
        <v>191</v>
      </c>
      <c r="L71" s="12" t="s">
        <v>4275</v>
      </c>
      <c r="M71" s="40" t="s">
        <v>4500</v>
      </c>
      <c r="N71" s="18" t="s">
        <v>4501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s="20" customFormat="1" ht="13.5">
      <c r="A72" s="11">
        <v>69</v>
      </c>
      <c r="B72" s="46">
        <v>1174</v>
      </c>
      <c r="C72" s="46"/>
      <c r="D72" s="13" t="s">
        <v>4502</v>
      </c>
      <c r="E72" s="14" t="s">
        <v>4503</v>
      </c>
      <c r="F72" s="12" t="s">
        <v>937</v>
      </c>
      <c r="G72" s="281" t="str">
        <f t="shared" si="1"/>
        <v>thôn 13 - Lộc Ngãi - Bảo Lâm - Lâm Đồng</v>
      </c>
      <c r="H72" s="62" t="s">
        <v>4294</v>
      </c>
      <c r="I72" s="62" t="s">
        <v>4299</v>
      </c>
      <c r="J72" s="15" t="s">
        <v>1686</v>
      </c>
      <c r="K72" s="43" t="s">
        <v>191</v>
      </c>
      <c r="L72" s="12" t="s">
        <v>4275</v>
      </c>
      <c r="M72" s="44" t="s">
        <v>4504</v>
      </c>
      <c r="N72" s="43" t="s">
        <v>4505</v>
      </c>
      <c r="O72" s="19" t="s">
        <v>4275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s="20" customFormat="1" ht="13.5">
      <c r="A73" s="21">
        <v>70</v>
      </c>
      <c r="B73" s="46">
        <v>1175</v>
      </c>
      <c r="C73" s="46"/>
      <c r="D73" s="13" t="s">
        <v>1803</v>
      </c>
      <c r="E73" s="14" t="s">
        <v>4506</v>
      </c>
      <c r="F73" s="12" t="s">
        <v>394</v>
      </c>
      <c r="G73" s="281" t="str">
        <f t="shared" si="1"/>
        <v>thôn 13 - Lộc Ngãi - Bảo Lâm - Lâm Đồng</v>
      </c>
      <c r="H73" s="48" t="s">
        <v>4294</v>
      </c>
      <c r="I73" s="47" t="s">
        <v>4299</v>
      </c>
      <c r="J73" s="15" t="s">
        <v>1686</v>
      </c>
      <c r="K73" s="18" t="s">
        <v>191</v>
      </c>
      <c r="L73" s="12" t="s">
        <v>4275</v>
      </c>
      <c r="M73" s="40" t="s">
        <v>4507</v>
      </c>
      <c r="N73" s="18" t="s">
        <v>4505</v>
      </c>
      <c r="O73" s="19" t="s">
        <v>4275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s="20" customFormat="1" ht="13.5">
      <c r="A74" s="11">
        <v>71</v>
      </c>
      <c r="B74" s="46">
        <v>1178</v>
      </c>
      <c r="C74" s="46"/>
      <c r="D74" s="13" t="s">
        <v>4518</v>
      </c>
      <c r="E74" s="14" t="s">
        <v>4519</v>
      </c>
      <c r="F74" s="12" t="s">
        <v>191</v>
      </c>
      <c r="G74" s="281" t="str">
        <f t="shared" si="1"/>
        <v>thôn 6 - Tân Lạc - Bảo Lâm - Lâm Đồng</v>
      </c>
      <c r="H74" s="48" t="s">
        <v>4302</v>
      </c>
      <c r="I74" s="47" t="s">
        <v>4304</v>
      </c>
      <c r="J74" s="15" t="s">
        <v>1686</v>
      </c>
      <c r="K74" s="18" t="s">
        <v>191</v>
      </c>
      <c r="L74" s="12" t="s">
        <v>4275</v>
      </c>
      <c r="M74" s="40" t="s">
        <v>4520</v>
      </c>
      <c r="N74" s="18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s="20" customFormat="1" ht="13.5">
      <c r="A75" s="21">
        <v>72</v>
      </c>
      <c r="B75" s="46">
        <v>1180</v>
      </c>
      <c r="C75" s="46"/>
      <c r="D75" s="13" t="s">
        <v>4525</v>
      </c>
      <c r="E75" s="14" t="s">
        <v>4526</v>
      </c>
      <c r="F75" s="12" t="s">
        <v>335</v>
      </c>
      <c r="G75" s="281" t="str">
        <f t="shared" si="1"/>
        <v>thôn 5 - Lộc Tân - Bảo Lâm - Lâm Đồng</v>
      </c>
      <c r="H75" s="63" t="s">
        <v>2963</v>
      </c>
      <c r="I75" s="64" t="s">
        <v>4350</v>
      </c>
      <c r="J75" s="15" t="s">
        <v>1686</v>
      </c>
      <c r="K75" s="65" t="s">
        <v>191</v>
      </c>
      <c r="L75" s="12" t="s">
        <v>4275</v>
      </c>
      <c r="M75" s="66" t="s">
        <v>4527</v>
      </c>
      <c r="N75" s="18" t="s">
        <v>352</v>
      </c>
      <c r="O75" s="19" t="s">
        <v>4275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s="20" customFormat="1" ht="16.5" customHeight="1">
      <c r="A76" s="11">
        <v>73</v>
      </c>
      <c r="B76" s="46">
        <v>1181</v>
      </c>
      <c r="C76" s="46"/>
      <c r="D76" s="13" t="s">
        <v>4528</v>
      </c>
      <c r="E76" s="14" t="s">
        <v>4529</v>
      </c>
      <c r="F76" s="12" t="s">
        <v>210</v>
      </c>
      <c r="G76" s="281" t="str">
        <f t="shared" si="1"/>
        <v>tổ 16 - TT Lộc Thắng - Bảo Lâm - Lâm Đồng</v>
      </c>
      <c r="H76" s="48" t="s">
        <v>4530</v>
      </c>
      <c r="I76" s="47" t="s">
        <v>1685</v>
      </c>
      <c r="J76" s="15" t="s">
        <v>1686</v>
      </c>
      <c r="K76" s="18" t="s">
        <v>191</v>
      </c>
      <c r="L76" s="12" t="s">
        <v>4275</v>
      </c>
      <c r="M76" s="40" t="s">
        <v>4531</v>
      </c>
      <c r="N76" s="18" t="s">
        <v>4532</v>
      </c>
      <c r="O76" s="19" t="s">
        <v>4275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s="20" customFormat="1" ht="16.5" customHeight="1">
      <c r="A77" s="21">
        <v>74</v>
      </c>
      <c r="B77" s="46">
        <v>1183</v>
      </c>
      <c r="C77" s="46"/>
      <c r="D77" s="13" t="s">
        <v>4538</v>
      </c>
      <c r="E77" s="14" t="s">
        <v>4539</v>
      </c>
      <c r="F77" s="12" t="s">
        <v>287</v>
      </c>
      <c r="G77" s="281" t="str">
        <f t="shared" si="1"/>
        <v>số 369 Hùng Vương - tổ 4 - TT Lộc Thắng - Bảo Lâm - Lâm Đồng</v>
      </c>
      <c r="H77" s="48" t="s">
        <v>4540</v>
      </c>
      <c r="I77" s="47" t="s">
        <v>1685</v>
      </c>
      <c r="J77" s="15" t="s">
        <v>1686</v>
      </c>
      <c r="K77" s="18" t="s">
        <v>191</v>
      </c>
      <c r="L77" s="12" t="s">
        <v>4275</v>
      </c>
      <c r="M77" s="40" t="s">
        <v>4541</v>
      </c>
      <c r="N77" s="18" t="s">
        <v>4542</v>
      </c>
      <c r="O77" s="19" t="s">
        <v>4275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s="20" customFormat="1" ht="16.5" customHeight="1">
      <c r="A78" s="11">
        <v>75</v>
      </c>
      <c r="B78" s="46">
        <v>1184</v>
      </c>
      <c r="C78" s="46"/>
      <c r="D78" s="13" t="s">
        <v>4543</v>
      </c>
      <c r="E78" s="14" t="s">
        <v>4544</v>
      </c>
      <c r="F78" s="12" t="s">
        <v>191</v>
      </c>
      <c r="G78" s="281" t="str">
        <f t="shared" si="1"/>
        <v>tổ 19 - TT Lộc Thắng - Bảo Lâm - Lâm Đồng</v>
      </c>
      <c r="H78" s="48" t="s">
        <v>4279</v>
      </c>
      <c r="I78" s="47" t="s">
        <v>1685</v>
      </c>
      <c r="J78" s="15" t="s">
        <v>1686</v>
      </c>
      <c r="K78" s="18" t="s">
        <v>191</v>
      </c>
      <c r="L78" s="12" t="s">
        <v>4275</v>
      </c>
      <c r="M78" s="40" t="s">
        <v>4545</v>
      </c>
      <c r="N78" s="18" t="s">
        <v>4546</v>
      </c>
      <c r="O78" s="19" t="s">
        <v>4275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s="20" customFormat="1" ht="16.5" customHeight="1">
      <c r="A79" s="21">
        <v>76</v>
      </c>
      <c r="B79" s="46">
        <v>1185</v>
      </c>
      <c r="C79" s="46"/>
      <c r="D79" s="13" t="s">
        <v>4547</v>
      </c>
      <c r="E79" s="14" t="s">
        <v>4548</v>
      </c>
      <c r="F79" s="12" t="s">
        <v>2228</v>
      </c>
      <c r="G79" s="281" t="str">
        <f t="shared" si="1"/>
        <v>thôn 1 - B' Lá - Bảo Lâm - Lâm Đồng</v>
      </c>
      <c r="H79" s="48" t="s">
        <v>2818</v>
      </c>
      <c r="I79" s="47" t="s">
        <v>4549</v>
      </c>
      <c r="J79" s="15" t="s">
        <v>1686</v>
      </c>
      <c r="K79" s="18" t="s">
        <v>191</v>
      </c>
      <c r="L79" s="12" t="s">
        <v>4281</v>
      </c>
      <c r="M79" s="40" t="s">
        <v>4550</v>
      </c>
      <c r="N79" s="18" t="s">
        <v>4551</v>
      </c>
      <c r="O79" s="19" t="s">
        <v>4275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s="20" customFormat="1" ht="13.5">
      <c r="A80" s="11">
        <v>77</v>
      </c>
      <c r="B80" s="46">
        <v>1186</v>
      </c>
      <c r="C80" s="46"/>
      <c r="D80" s="13" t="s">
        <v>4552</v>
      </c>
      <c r="E80" s="14" t="s">
        <v>4553</v>
      </c>
      <c r="F80" s="12" t="s">
        <v>4554</v>
      </c>
      <c r="G80" s="281" t="str">
        <f t="shared" si="1"/>
        <v>thôn 1 - B' Lá - Bảo Lâm - Lâm Đồng</v>
      </c>
      <c r="H80" s="48" t="s">
        <v>2818</v>
      </c>
      <c r="I80" s="47" t="s">
        <v>4549</v>
      </c>
      <c r="J80" s="15" t="s">
        <v>1686</v>
      </c>
      <c r="K80" s="18" t="s">
        <v>191</v>
      </c>
      <c r="L80" s="12" t="s">
        <v>4275</v>
      </c>
      <c r="M80" s="40" t="s">
        <v>4555</v>
      </c>
      <c r="N80" s="18" t="s">
        <v>4556</v>
      </c>
      <c r="O80" s="19" t="s">
        <v>4275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s="20" customFormat="1" ht="13.5">
      <c r="A81" s="21">
        <v>78</v>
      </c>
      <c r="B81" s="46">
        <v>1187</v>
      </c>
      <c r="C81" s="46"/>
      <c r="D81" s="13" t="s">
        <v>4557</v>
      </c>
      <c r="E81" s="14" t="s">
        <v>3554</v>
      </c>
      <c r="F81" s="12" t="s">
        <v>497</v>
      </c>
      <c r="G81" s="281" t="str">
        <f t="shared" si="1"/>
        <v>thôn 13 - Lộc Ngãi - Bảo Lâm - Lâm Đồng</v>
      </c>
      <c r="H81" s="48" t="s">
        <v>4294</v>
      </c>
      <c r="I81" s="47" t="s">
        <v>4299</v>
      </c>
      <c r="J81" s="15" t="s">
        <v>1686</v>
      </c>
      <c r="K81" s="18" t="s">
        <v>191</v>
      </c>
      <c r="L81" s="12" t="s">
        <v>4275</v>
      </c>
      <c r="M81" s="40" t="s">
        <v>4558</v>
      </c>
      <c r="N81" s="18" t="s">
        <v>4559</v>
      </c>
      <c r="O81" s="19" t="s">
        <v>4275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s="20" customFormat="1" ht="13.5">
      <c r="A82" s="11">
        <v>79</v>
      </c>
      <c r="B82" s="46">
        <v>1188</v>
      </c>
      <c r="C82" s="46"/>
      <c r="D82" s="13" t="s">
        <v>4560</v>
      </c>
      <c r="E82" s="14" t="s">
        <v>4561</v>
      </c>
      <c r="F82" s="12" t="s">
        <v>937</v>
      </c>
      <c r="G82" s="281" t="str">
        <f t="shared" si="1"/>
        <v>thôn 13 - Lộc Ngãi - Bảo Lâm - Lâm Đồng</v>
      </c>
      <c r="H82" s="48" t="s">
        <v>4294</v>
      </c>
      <c r="I82" s="47" t="s">
        <v>4299</v>
      </c>
      <c r="J82" s="15" t="s">
        <v>1686</v>
      </c>
      <c r="K82" s="18" t="s">
        <v>191</v>
      </c>
      <c r="L82" s="12" t="s">
        <v>4275</v>
      </c>
      <c r="M82" s="40" t="s">
        <v>4562</v>
      </c>
      <c r="N82" s="18" t="s">
        <v>4559</v>
      </c>
      <c r="O82" s="19" t="s">
        <v>4275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s="30" customFormat="1" ht="13.5">
      <c r="A83" s="21">
        <v>80</v>
      </c>
      <c r="B83" s="46">
        <v>1189</v>
      </c>
      <c r="C83" s="46"/>
      <c r="D83" s="13" t="s">
        <v>4563</v>
      </c>
      <c r="E83" s="14" t="s">
        <v>4564</v>
      </c>
      <c r="F83" s="12" t="s">
        <v>191</v>
      </c>
      <c r="G83" s="281" t="str">
        <f t="shared" si="1"/>
        <v>thôn 5 - Lộc Ngãi - Bảo Lâm - Lâm Đồng</v>
      </c>
      <c r="H83" s="48" t="s">
        <v>2963</v>
      </c>
      <c r="I83" s="47" t="s">
        <v>4299</v>
      </c>
      <c r="J83" s="15" t="s">
        <v>1686</v>
      </c>
      <c r="K83" s="18" t="s">
        <v>191</v>
      </c>
      <c r="L83" s="12" t="s">
        <v>4275</v>
      </c>
      <c r="M83" s="40" t="s">
        <v>4565</v>
      </c>
      <c r="N83" s="18" t="s">
        <v>4566</v>
      </c>
      <c r="O83" s="19" t="s">
        <v>4275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s="20" customFormat="1" ht="18.75" customHeight="1">
      <c r="A84" s="11">
        <v>81</v>
      </c>
      <c r="B84" s="46">
        <v>1190</v>
      </c>
      <c r="C84" s="46"/>
      <c r="D84" s="13" t="s">
        <v>4567</v>
      </c>
      <c r="E84" s="14" t="s">
        <v>4568</v>
      </c>
      <c r="F84" s="12" t="s">
        <v>191</v>
      </c>
      <c r="G84" s="281" t="str">
        <f t="shared" si="1"/>
        <v>thôn 1 - Lộc An - Bảo Lâm - Lâm Đồng</v>
      </c>
      <c r="H84" s="48" t="s">
        <v>2818</v>
      </c>
      <c r="I84" s="47" t="s">
        <v>1691</v>
      </c>
      <c r="J84" s="15" t="s">
        <v>1686</v>
      </c>
      <c r="K84" s="18" t="s">
        <v>191</v>
      </c>
      <c r="L84" s="12" t="s">
        <v>4275</v>
      </c>
      <c r="M84" s="40" t="s">
        <v>4569</v>
      </c>
      <c r="N84" s="18" t="s">
        <v>4570</v>
      </c>
      <c r="O84" s="19" t="s">
        <v>4275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s="20" customFormat="1" ht="13.5">
      <c r="A85" s="21">
        <v>82</v>
      </c>
      <c r="B85" s="46">
        <v>1192</v>
      </c>
      <c r="C85" s="46"/>
      <c r="D85" s="13" t="s">
        <v>4575</v>
      </c>
      <c r="E85" s="14" t="s">
        <v>4576</v>
      </c>
      <c r="F85" s="12" t="s">
        <v>394</v>
      </c>
      <c r="G85" s="281" t="str">
        <f t="shared" si="1"/>
        <v>thôn 8 - Lộc Ngãi - Bảo Lâm - Lâm Đồng</v>
      </c>
      <c r="H85" s="48" t="s">
        <v>3369</v>
      </c>
      <c r="I85" s="47" t="s">
        <v>4299</v>
      </c>
      <c r="J85" s="15" t="s">
        <v>1686</v>
      </c>
      <c r="K85" s="18" t="s">
        <v>191</v>
      </c>
      <c r="L85" s="12" t="s">
        <v>4275</v>
      </c>
      <c r="M85" s="40" t="s">
        <v>4577</v>
      </c>
      <c r="N85" s="18" t="s">
        <v>4578</v>
      </c>
      <c r="O85" s="19" t="s">
        <v>4275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s="20" customFormat="1" ht="13.5">
      <c r="A86" s="11">
        <v>83</v>
      </c>
      <c r="B86" s="46">
        <v>1193</v>
      </c>
      <c r="C86" s="46"/>
      <c r="D86" s="13" t="s">
        <v>4579</v>
      </c>
      <c r="E86" s="14" t="s">
        <v>4580</v>
      </c>
      <c r="F86" s="12" t="s">
        <v>205</v>
      </c>
      <c r="G86" s="281" t="str">
        <f t="shared" si="1"/>
        <v>thôn 4 - Lộc Quảng - Bảo Lâm - Lâm Đồng</v>
      </c>
      <c r="H86" s="48" t="s">
        <v>2739</v>
      </c>
      <c r="I86" s="47" t="s">
        <v>4485</v>
      </c>
      <c r="J86" s="15" t="s">
        <v>1686</v>
      </c>
      <c r="K86" s="18" t="s">
        <v>191</v>
      </c>
      <c r="L86" s="12" t="s">
        <v>4275</v>
      </c>
      <c r="M86" s="40" t="s">
        <v>4581</v>
      </c>
      <c r="N86" s="18" t="s">
        <v>4582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s="20" customFormat="1" ht="13.5">
      <c r="A87" s="21">
        <v>84</v>
      </c>
      <c r="B87" s="46">
        <v>1194</v>
      </c>
      <c r="C87" s="46"/>
      <c r="D87" s="13" t="s">
        <v>4583</v>
      </c>
      <c r="E87" s="14" t="s">
        <v>4584</v>
      </c>
      <c r="F87" s="12" t="s">
        <v>191</v>
      </c>
      <c r="G87" s="281" t="str">
        <f t="shared" si="1"/>
        <v>tổ 15 - TT Lộc Thắng - Bảo Lâm - Lâm Đồng</v>
      </c>
      <c r="H87" s="48" t="s">
        <v>4390</v>
      </c>
      <c r="I87" s="47" t="s">
        <v>1685</v>
      </c>
      <c r="J87" s="15" t="s">
        <v>1686</v>
      </c>
      <c r="K87" s="18" t="s">
        <v>191</v>
      </c>
      <c r="L87" s="12" t="s">
        <v>4275</v>
      </c>
      <c r="M87" s="40" t="s">
        <v>4585</v>
      </c>
      <c r="N87" s="18" t="s">
        <v>4586</v>
      </c>
      <c r="O87" s="19" t="s">
        <v>4275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s="20" customFormat="1" ht="13.5">
      <c r="A88" s="11">
        <v>85</v>
      </c>
      <c r="B88" s="46">
        <v>1195</v>
      </c>
      <c r="C88" s="46"/>
      <c r="D88" s="41" t="s">
        <v>4587</v>
      </c>
      <c r="E88" s="14" t="s">
        <v>4588</v>
      </c>
      <c r="F88" s="57" t="s">
        <v>4589</v>
      </c>
      <c r="G88" s="281" t="str">
        <f t="shared" si="1"/>
        <v>Thôn 5 - Lộc Quảng - Bảo Lâm - Lâm Đồng</v>
      </c>
      <c r="H88" s="58" t="s">
        <v>119</v>
      </c>
      <c r="I88" s="59" t="s">
        <v>4485</v>
      </c>
      <c r="J88" s="59" t="s">
        <v>1686</v>
      </c>
      <c r="K88" s="18" t="s">
        <v>191</v>
      </c>
      <c r="L88" s="12" t="s">
        <v>4275</v>
      </c>
      <c r="M88" s="67" t="s">
        <v>4590</v>
      </c>
      <c r="N88" s="18" t="s">
        <v>4591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s="20" customFormat="1" ht="13.5">
      <c r="A89" s="21">
        <v>86</v>
      </c>
      <c r="B89" s="46">
        <v>1197</v>
      </c>
      <c r="C89" s="46"/>
      <c r="D89" s="13" t="s">
        <v>4595</v>
      </c>
      <c r="E89" s="14" t="s">
        <v>4596</v>
      </c>
      <c r="F89" s="12" t="s">
        <v>358</v>
      </c>
      <c r="G89" s="281" t="str">
        <f t="shared" si="1"/>
        <v>thôn 1 - Lộc Quảng - Bảo Lâm - Lâm Đồng</v>
      </c>
      <c r="H89" s="48" t="s">
        <v>2818</v>
      </c>
      <c r="I89" s="47" t="s">
        <v>4485</v>
      </c>
      <c r="J89" s="15" t="s">
        <v>1686</v>
      </c>
      <c r="K89" s="18" t="s">
        <v>191</v>
      </c>
      <c r="L89" s="12" t="s">
        <v>4275</v>
      </c>
      <c r="M89" s="40" t="s">
        <v>4597</v>
      </c>
      <c r="N89" s="18" t="s">
        <v>4598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s="20" customFormat="1" ht="13.5">
      <c r="A90" s="11">
        <v>87</v>
      </c>
      <c r="B90" s="46">
        <v>1199</v>
      </c>
      <c r="C90" s="46"/>
      <c r="D90" s="13" t="s">
        <v>4603</v>
      </c>
      <c r="E90" s="14" t="s">
        <v>4604</v>
      </c>
      <c r="F90" s="12" t="s">
        <v>287</v>
      </c>
      <c r="G90" s="281" t="str">
        <f t="shared" si="1"/>
        <v>thôn 5 - Lộc Quảng - Bảo Lâm - Lâm Đồng</v>
      </c>
      <c r="H90" s="48" t="s">
        <v>2963</v>
      </c>
      <c r="I90" s="47" t="s">
        <v>4485</v>
      </c>
      <c r="J90" s="15" t="s">
        <v>1686</v>
      </c>
      <c r="K90" s="18" t="s">
        <v>191</v>
      </c>
      <c r="L90" s="12" t="s">
        <v>4275</v>
      </c>
      <c r="M90" s="40" t="s">
        <v>4605</v>
      </c>
      <c r="N90" s="18" t="s">
        <v>4487</v>
      </c>
      <c r="O90" s="19" t="s">
        <v>4275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s="20" customFormat="1" ht="13.5">
      <c r="A91" s="21">
        <v>88</v>
      </c>
      <c r="B91" s="46">
        <v>1200</v>
      </c>
      <c r="C91" s="46"/>
      <c r="D91" s="13" t="s">
        <v>4606</v>
      </c>
      <c r="E91" s="14" t="s">
        <v>4607</v>
      </c>
      <c r="F91" s="12" t="s">
        <v>191</v>
      </c>
      <c r="G91" s="281" t="str">
        <f t="shared" si="1"/>
        <v>thôn 5 - Lộc Quảng - Bảo Lâm - Lâm Đồng</v>
      </c>
      <c r="H91" s="48" t="s">
        <v>2963</v>
      </c>
      <c r="I91" s="47" t="s">
        <v>4485</v>
      </c>
      <c r="J91" s="15" t="s">
        <v>1686</v>
      </c>
      <c r="K91" s="18" t="s">
        <v>191</v>
      </c>
      <c r="L91" s="12" t="s">
        <v>4275</v>
      </c>
      <c r="M91" s="40" t="s">
        <v>4608</v>
      </c>
      <c r="N91" s="18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s="20" customFormat="1" ht="13.5">
      <c r="A92" s="11">
        <v>89</v>
      </c>
      <c r="B92" s="46">
        <v>1202</v>
      </c>
      <c r="C92" s="46"/>
      <c r="D92" s="13" t="s">
        <v>4613</v>
      </c>
      <c r="E92" s="14" t="s">
        <v>4614</v>
      </c>
      <c r="F92" s="12" t="s">
        <v>237</v>
      </c>
      <c r="G92" s="281" t="str">
        <f t="shared" si="1"/>
        <v>tổ 15 - TT Lộc Thắng - Bảo Lâm - Lâm Đồng</v>
      </c>
      <c r="H92" s="48" t="s">
        <v>4390</v>
      </c>
      <c r="I92" s="47" t="s">
        <v>1685</v>
      </c>
      <c r="J92" s="15" t="s">
        <v>1686</v>
      </c>
      <c r="K92" s="18" t="s">
        <v>191</v>
      </c>
      <c r="L92" s="12" t="s">
        <v>4275</v>
      </c>
      <c r="M92" s="40" t="s">
        <v>4615</v>
      </c>
      <c r="N92" s="18" t="s">
        <v>4616</v>
      </c>
      <c r="O92" s="19" t="s">
        <v>4275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s="20" customFormat="1" ht="13.5">
      <c r="A93" s="21">
        <v>90</v>
      </c>
      <c r="B93" s="46">
        <v>1204</v>
      </c>
      <c r="C93" s="46"/>
      <c r="D93" s="13" t="s">
        <v>4622</v>
      </c>
      <c r="E93" s="14" t="s">
        <v>4623</v>
      </c>
      <c r="F93" s="12" t="s">
        <v>224</v>
      </c>
      <c r="G93" s="281" t="str">
        <f t="shared" si="1"/>
        <v>thôn 1 - B' Lá - Bảo Lâm - Lâm Đồng</v>
      </c>
      <c r="H93" s="48" t="s">
        <v>2818</v>
      </c>
      <c r="I93" s="47" t="s">
        <v>4549</v>
      </c>
      <c r="J93" s="15" t="s">
        <v>1686</v>
      </c>
      <c r="K93" s="18" t="s">
        <v>191</v>
      </c>
      <c r="L93" s="12" t="s">
        <v>4275</v>
      </c>
      <c r="M93" s="40" t="s">
        <v>4624</v>
      </c>
      <c r="N93" s="18" t="s">
        <v>4625</v>
      </c>
      <c r="O93" s="19" t="s">
        <v>4275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s="20" customFormat="1" ht="13.5">
      <c r="A94" s="11">
        <v>91</v>
      </c>
      <c r="B94" s="46">
        <v>1205</v>
      </c>
      <c r="C94" s="46"/>
      <c r="D94" s="13" t="s">
        <v>4626</v>
      </c>
      <c r="E94" s="14" t="s">
        <v>2873</v>
      </c>
      <c r="F94" s="12" t="s">
        <v>228</v>
      </c>
      <c r="G94" s="281" t="str">
        <f t="shared" si="1"/>
        <v>tổ 6 - TT Lộc Thắng - Bảo Lâm - Lâm Đồng</v>
      </c>
      <c r="H94" s="48" t="s">
        <v>4627</v>
      </c>
      <c r="I94" s="47" t="s">
        <v>1685</v>
      </c>
      <c r="J94" s="15" t="s">
        <v>1686</v>
      </c>
      <c r="K94" s="18" t="s">
        <v>191</v>
      </c>
      <c r="L94" s="12" t="s">
        <v>4275</v>
      </c>
      <c r="M94" s="40" t="s">
        <v>4628</v>
      </c>
      <c r="N94" s="18" t="s">
        <v>4629</v>
      </c>
      <c r="O94" s="19" t="s">
        <v>4630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s="30" customFormat="1" ht="13.5">
      <c r="A95" s="21">
        <v>92</v>
      </c>
      <c r="B95" s="46">
        <v>1209</v>
      </c>
      <c r="C95" s="46"/>
      <c r="D95" s="13" t="s">
        <v>569</v>
      </c>
      <c r="E95" s="14" t="s">
        <v>4649</v>
      </c>
      <c r="F95" s="12" t="s">
        <v>287</v>
      </c>
      <c r="G95" s="281" t="str">
        <f t="shared" si="1"/>
        <v>thôn 3 - Lộc Bảo - Bảo Lâm - Lâm Đồng</v>
      </c>
      <c r="H95" s="48" t="s">
        <v>3068</v>
      </c>
      <c r="I95" s="47" t="s">
        <v>4650</v>
      </c>
      <c r="J95" s="15" t="s">
        <v>1686</v>
      </c>
      <c r="K95" s="18" t="s">
        <v>191</v>
      </c>
      <c r="L95" s="12" t="s">
        <v>4281</v>
      </c>
      <c r="M95" s="40" t="s">
        <v>4651</v>
      </c>
      <c r="N95" s="18" t="s">
        <v>4652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1:38" s="20" customFormat="1" ht="13.5">
      <c r="A96" s="11">
        <v>93</v>
      </c>
      <c r="B96" s="46">
        <v>1212</v>
      </c>
      <c r="C96" s="46"/>
      <c r="D96" s="13" t="s">
        <v>4665</v>
      </c>
      <c r="E96" s="14" t="s">
        <v>3691</v>
      </c>
      <c r="F96" s="12" t="s">
        <v>335</v>
      </c>
      <c r="G96" s="281" t="str">
        <f t="shared" si="1"/>
        <v>thôn 4 - Lộc An - Bảo Lâm - Lâm Đồng</v>
      </c>
      <c r="H96" s="48" t="s">
        <v>2739</v>
      </c>
      <c r="I96" s="47" t="s">
        <v>1691</v>
      </c>
      <c r="J96" s="15" t="s">
        <v>1686</v>
      </c>
      <c r="K96" s="18" t="s">
        <v>191</v>
      </c>
      <c r="L96" s="12" t="s">
        <v>4275</v>
      </c>
      <c r="M96" s="40" t="s">
        <v>4666</v>
      </c>
      <c r="N96" s="18" t="s">
        <v>4667</v>
      </c>
      <c r="O96" s="19" t="s">
        <v>4275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s="20" customFormat="1" ht="13.5">
      <c r="A97" s="21">
        <v>94</v>
      </c>
      <c r="B97" s="46">
        <v>1213</v>
      </c>
      <c r="C97" s="46"/>
      <c r="D97" s="13" t="s">
        <v>4668</v>
      </c>
      <c r="E97" s="14" t="s">
        <v>4669</v>
      </c>
      <c r="F97" s="12" t="s">
        <v>2523</v>
      </c>
      <c r="G97" s="281" t="str">
        <f t="shared" si="1"/>
        <v>thôn 4 - Lộc Phú - Bảo Lâm - Lâm Đồng</v>
      </c>
      <c r="H97" s="48" t="s">
        <v>2739</v>
      </c>
      <c r="I97" s="47" t="s">
        <v>4670</v>
      </c>
      <c r="J97" s="15" t="s">
        <v>1686</v>
      </c>
      <c r="K97" s="18" t="s">
        <v>191</v>
      </c>
      <c r="L97" s="12" t="s">
        <v>4275</v>
      </c>
      <c r="M97" s="40" t="s">
        <v>4671</v>
      </c>
      <c r="N97" s="18" t="s">
        <v>4672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s="20" customFormat="1" ht="13.5">
      <c r="A98" s="11">
        <v>95</v>
      </c>
      <c r="B98" s="46">
        <v>1214</v>
      </c>
      <c r="C98" s="46"/>
      <c r="D98" s="13" t="s">
        <v>4673</v>
      </c>
      <c r="E98" s="14" t="s">
        <v>1992</v>
      </c>
      <c r="F98" s="12" t="s">
        <v>497</v>
      </c>
      <c r="G98" s="281" t="str">
        <f t="shared" si="1"/>
        <v>thôn 4 - Lộc Ngãi - Bảo Lâm - Lâm Đồng</v>
      </c>
      <c r="H98" s="48" t="s">
        <v>2739</v>
      </c>
      <c r="I98" s="47" t="s">
        <v>4299</v>
      </c>
      <c r="J98" s="15" t="s">
        <v>1686</v>
      </c>
      <c r="K98" s="18" t="s">
        <v>191</v>
      </c>
      <c r="L98" s="12" t="s">
        <v>4275</v>
      </c>
      <c r="M98" s="40" t="s">
        <v>4674</v>
      </c>
      <c r="N98" s="18" t="s">
        <v>4675</v>
      </c>
      <c r="O98" s="19" t="s">
        <v>4275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s="20" customFormat="1" ht="13.5">
      <c r="A99" s="21">
        <v>96</v>
      </c>
      <c r="B99" s="46">
        <v>1215</v>
      </c>
      <c r="C99" s="46"/>
      <c r="D99" s="13" t="s">
        <v>4676</v>
      </c>
      <c r="E99" s="14" t="s">
        <v>4677</v>
      </c>
      <c r="F99" s="12" t="s">
        <v>287</v>
      </c>
      <c r="G99" s="281" t="str">
        <f aca="true" t="shared" si="2" ref="G99:G130">CONCATENATE(H99," - ",I99," - ",J99," - ",K99)</f>
        <v>tổ 12 - TT Lộc Thắng - Bảo Lâm - Lâm Đồng</v>
      </c>
      <c r="H99" s="48" t="s">
        <v>4678</v>
      </c>
      <c r="I99" s="47" t="s">
        <v>1685</v>
      </c>
      <c r="J99" s="15" t="s">
        <v>1686</v>
      </c>
      <c r="K99" s="18" t="s">
        <v>191</v>
      </c>
      <c r="L99" s="12" t="s">
        <v>4275</v>
      </c>
      <c r="M99" s="40" t="s">
        <v>4679</v>
      </c>
      <c r="N99" s="18" t="s">
        <v>4680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1:38" s="45" customFormat="1" ht="19.5" customHeight="1">
      <c r="A100" s="11">
        <v>97</v>
      </c>
      <c r="B100" s="46">
        <v>1216</v>
      </c>
      <c r="C100" s="46"/>
      <c r="D100" s="13" t="s">
        <v>4681</v>
      </c>
      <c r="E100" s="14" t="s">
        <v>4682</v>
      </c>
      <c r="F100" s="12" t="s">
        <v>287</v>
      </c>
      <c r="G100" s="281" t="str">
        <f t="shared" si="2"/>
        <v>thôn 2 - Lộc Nam - Bảo Lâm - Lâm Đồng</v>
      </c>
      <c r="H100" s="48" t="s">
        <v>2933</v>
      </c>
      <c r="I100" s="47" t="s">
        <v>4284</v>
      </c>
      <c r="J100" s="15" t="s">
        <v>1686</v>
      </c>
      <c r="K100" s="18" t="s">
        <v>191</v>
      </c>
      <c r="L100" s="12" t="s">
        <v>4275</v>
      </c>
      <c r="M100" s="40" t="s">
        <v>4683</v>
      </c>
      <c r="N100" s="18" t="s">
        <v>4684</v>
      </c>
      <c r="O100" s="19" t="s">
        <v>4275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s="20" customFormat="1" ht="13.5">
      <c r="A101" s="21">
        <v>98</v>
      </c>
      <c r="B101" s="46">
        <v>1217</v>
      </c>
      <c r="C101" s="46"/>
      <c r="D101" s="13" t="s">
        <v>4685</v>
      </c>
      <c r="E101" s="14" t="s">
        <v>4686</v>
      </c>
      <c r="F101" s="12" t="s">
        <v>335</v>
      </c>
      <c r="G101" s="281" t="str">
        <f t="shared" si="2"/>
        <v>tổ 4 - TT Lộc Thắng - Bảo Lâm - Lâm Đồng</v>
      </c>
      <c r="H101" s="48" t="s">
        <v>4687</v>
      </c>
      <c r="I101" s="47" t="s">
        <v>1685</v>
      </c>
      <c r="J101" s="15" t="s">
        <v>1686</v>
      </c>
      <c r="K101" s="18" t="s">
        <v>191</v>
      </c>
      <c r="L101" s="12" t="s">
        <v>4275</v>
      </c>
      <c r="M101" s="40" t="s">
        <v>4688</v>
      </c>
      <c r="N101" s="18" t="s">
        <v>4689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s="20" customFormat="1" ht="13.5">
      <c r="A102" s="11">
        <v>99</v>
      </c>
      <c r="B102" s="46">
        <v>1219</v>
      </c>
      <c r="C102" s="46"/>
      <c r="D102" s="13" t="s">
        <v>4693</v>
      </c>
      <c r="E102" s="14" t="s">
        <v>4694</v>
      </c>
      <c r="F102" s="12" t="s">
        <v>1139</v>
      </c>
      <c r="G102" s="281" t="str">
        <f t="shared" si="2"/>
        <v>xóm 1 thôn 13 - Lộc Ngãi - Bảo Lâm - Lâm Đồng</v>
      </c>
      <c r="H102" s="48" t="s">
        <v>4695</v>
      </c>
      <c r="I102" s="47" t="s">
        <v>4299</v>
      </c>
      <c r="J102" s="15" t="s">
        <v>1686</v>
      </c>
      <c r="K102" s="18" t="s">
        <v>191</v>
      </c>
      <c r="L102" s="12" t="s">
        <v>4275</v>
      </c>
      <c r="M102" s="40" t="s">
        <v>4696</v>
      </c>
      <c r="N102" s="18" t="s">
        <v>1000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s="20" customFormat="1" ht="13.5">
      <c r="A103" s="21">
        <v>100</v>
      </c>
      <c r="B103" s="46">
        <v>1220</v>
      </c>
      <c r="C103" s="46"/>
      <c r="D103" s="13" t="s">
        <v>4697</v>
      </c>
      <c r="E103" s="14" t="s">
        <v>4698</v>
      </c>
      <c r="F103" s="12" t="s">
        <v>191</v>
      </c>
      <c r="G103" s="281" t="str">
        <f t="shared" si="2"/>
        <v>thôn 5 - Lộc Quảng - Bảo Lâm - Lâm Đồng</v>
      </c>
      <c r="H103" s="48" t="s">
        <v>2963</v>
      </c>
      <c r="I103" s="47" t="s">
        <v>4485</v>
      </c>
      <c r="J103" s="15" t="s">
        <v>1686</v>
      </c>
      <c r="K103" s="18" t="s">
        <v>191</v>
      </c>
      <c r="L103" s="12" t="s">
        <v>4275</v>
      </c>
      <c r="M103" s="40" t="s">
        <v>4699</v>
      </c>
      <c r="N103" s="18" t="s">
        <v>4301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s="20" customFormat="1" ht="13.5">
      <c r="A104" s="11">
        <v>101</v>
      </c>
      <c r="B104" s="46">
        <v>1221</v>
      </c>
      <c r="C104" s="46"/>
      <c r="D104" s="13" t="s">
        <v>4700</v>
      </c>
      <c r="E104" s="14" t="s">
        <v>4701</v>
      </c>
      <c r="F104" s="12" t="s">
        <v>191</v>
      </c>
      <c r="G104" s="281" t="str">
        <f t="shared" si="2"/>
        <v>thôn 9 - Lộc Ngãi - Bảo Lâm - Lâm Đồng</v>
      </c>
      <c r="H104" s="48" t="s">
        <v>4295</v>
      </c>
      <c r="I104" s="47" t="s">
        <v>4299</v>
      </c>
      <c r="J104" s="15" t="s">
        <v>1686</v>
      </c>
      <c r="K104" s="18" t="s">
        <v>191</v>
      </c>
      <c r="L104" s="12" t="s">
        <v>4275</v>
      </c>
      <c r="M104" s="40" t="s">
        <v>4702</v>
      </c>
      <c r="N104" s="18" t="s">
        <v>4703</v>
      </c>
      <c r="O104" s="19" t="s">
        <v>4275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1:38" s="20" customFormat="1" ht="13.5">
      <c r="A105" s="21">
        <v>102</v>
      </c>
      <c r="B105" s="46">
        <v>1222</v>
      </c>
      <c r="C105" s="46"/>
      <c r="D105" s="13" t="s">
        <v>4704</v>
      </c>
      <c r="E105" s="14" t="s">
        <v>4705</v>
      </c>
      <c r="F105" s="12" t="s">
        <v>228</v>
      </c>
      <c r="G105" s="281" t="str">
        <f t="shared" si="2"/>
        <v>tổ 19 - TT Lộc Thắng - Bảo Lâm - Lâm Đồng</v>
      </c>
      <c r="H105" s="48" t="s">
        <v>4279</v>
      </c>
      <c r="I105" s="47" t="s">
        <v>1685</v>
      </c>
      <c r="J105" s="15" t="s">
        <v>1686</v>
      </c>
      <c r="K105" s="18" t="s">
        <v>191</v>
      </c>
      <c r="L105" s="12" t="s">
        <v>4275</v>
      </c>
      <c r="M105" s="40" t="s">
        <v>4706</v>
      </c>
      <c r="N105" s="18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8" s="20" customFormat="1" ht="13.5">
      <c r="A106" s="11">
        <v>103</v>
      </c>
      <c r="B106" s="46">
        <v>1223</v>
      </c>
      <c r="C106" s="46"/>
      <c r="D106" s="41" t="s">
        <v>4707</v>
      </c>
      <c r="E106" s="14" t="s">
        <v>4708</v>
      </c>
      <c r="F106" s="12" t="s">
        <v>242</v>
      </c>
      <c r="G106" s="281" t="str">
        <f t="shared" si="2"/>
        <v>thôn 8A - Lộc Thành - Bảo Lâm - Lâm Đồng</v>
      </c>
      <c r="H106" s="48" t="s">
        <v>4709</v>
      </c>
      <c r="I106" s="47" t="s">
        <v>4276</v>
      </c>
      <c r="J106" s="15" t="s">
        <v>1686</v>
      </c>
      <c r="K106" s="18" t="s">
        <v>191</v>
      </c>
      <c r="L106" s="12" t="s">
        <v>4275</v>
      </c>
      <c r="M106" s="40" t="s">
        <v>4710</v>
      </c>
      <c r="N106" s="18" t="s">
        <v>4711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1:38" s="20" customFormat="1" ht="13.5">
      <c r="A107" s="21">
        <v>104</v>
      </c>
      <c r="B107" s="46">
        <v>1224</v>
      </c>
      <c r="C107" s="46"/>
      <c r="D107" s="13" t="s">
        <v>4712</v>
      </c>
      <c r="E107" s="14" t="s">
        <v>4713</v>
      </c>
      <c r="F107" s="12" t="s">
        <v>436</v>
      </c>
      <c r="G107" s="281" t="str">
        <f t="shared" si="2"/>
        <v>xóm 3 thôn 11 - Lộc An - Bảo Lâm - Lâm Đồng</v>
      </c>
      <c r="H107" s="48" t="s">
        <v>4714</v>
      </c>
      <c r="I107" s="47" t="s">
        <v>1691</v>
      </c>
      <c r="J107" s="15" t="s">
        <v>1686</v>
      </c>
      <c r="K107" s="18" t="s">
        <v>191</v>
      </c>
      <c r="L107" s="12" t="s">
        <v>4275</v>
      </c>
      <c r="M107" s="40" t="s">
        <v>4715</v>
      </c>
      <c r="N107" s="18" t="s">
        <v>4716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s="20" customFormat="1" ht="13.5">
      <c r="A108" s="11">
        <v>105</v>
      </c>
      <c r="B108" s="46">
        <v>1227</v>
      </c>
      <c r="C108" s="46"/>
      <c r="D108" s="13" t="s">
        <v>4726</v>
      </c>
      <c r="E108" s="14" t="s">
        <v>738</v>
      </c>
      <c r="F108" s="12" t="s">
        <v>497</v>
      </c>
      <c r="G108" s="281" t="str">
        <f t="shared" si="2"/>
        <v>thôn 13 - Lộc Ngãi - Bảo Lâm - Lâm Đồng</v>
      </c>
      <c r="H108" s="48" t="s">
        <v>4294</v>
      </c>
      <c r="I108" s="47" t="s">
        <v>4299</v>
      </c>
      <c r="J108" s="15" t="s">
        <v>1686</v>
      </c>
      <c r="K108" s="18" t="s">
        <v>191</v>
      </c>
      <c r="L108" s="12" t="s">
        <v>4275</v>
      </c>
      <c r="M108" s="40" t="s">
        <v>4727</v>
      </c>
      <c r="N108" s="18" t="s">
        <v>117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1:38" s="20" customFormat="1" ht="13.5">
      <c r="A109" s="21">
        <v>106</v>
      </c>
      <c r="B109" s="46">
        <v>1228</v>
      </c>
      <c r="C109" s="46"/>
      <c r="D109" s="13" t="s">
        <v>4728</v>
      </c>
      <c r="E109" s="14" t="s">
        <v>4729</v>
      </c>
      <c r="F109" s="12" t="s">
        <v>937</v>
      </c>
      <c r="G109" s="281" t="str">
        <f t="shared" si="2"/>
        <v>thôn 8A - Lộc Ngãi - Bảo Lâm - Lâm Đồng</v>
      </c>
      <c r="H109" s="48" t="s">
        <v>4709</v>
      </c>
      <c r="I109" s="47" t="s">
        <v>4299</v>
      </c>
      <c r="J109" s="15" t="s">
        <v>1686</v>
      </c>
      <c r="K109" s="18" t="s">
        <v>191</v>
      </c>
      <c r="L109" s="12" t="s">
        <v>4275</v>
      </c>
      <c r="M109" s="40" t="s">
        <v>4730</v>
      </c>
      <c r="N109" s="18" t="s">
        <v>4731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1:38" s="20" customFormat="1" ht="13.5">
      <c r="A110" s="11">
        <v>107</v>
      </c>
      <c r="B110" s="46">
        <v>1229</v>
      </c>
      <c r="C110" s="46"/>
      <c r="D110" s="41" t="s">
        <v>4732</v>
      </c>
      <c r="E110" s="50" t="s">
        <v>4503</v>
      </c>
      <c r="F110" s="51" t="s">
        <v>191</v>
      </c>
      <c r="G110" s="281" t="str">
        <f t="shared" si="2"/>
        <v>thôn 7 - Lộc Nga - Bảo Lâm - Lâm Đồng</v>
      </c>
      <c r="H110" s="52" t="s">
        <v>4733</v>
      </c>
      <c r="I110" s="53" t="s">
        <v>4289</v>
      </c>
      <c r="J110" s="15" t="s">
        <v>1686</v>
      </c>
      <c r="K110" s="18" t="s">
        <v>191</v>
      </c>
      <c r="L110" s="51" t="s">
        <v>4275</v>
      </c>
      <c r="M110" s="54" t="s">
        <v>4734</v>
      </c>
      <c r="N110" s="55" t="s">
        <v>4735</v>
      </c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</row>
    <row r="111" spans="1:38" s="20" customFormat="1" ht="13.5">
      <c r="A111" s="21">
        <v>108</v>
      </c>
      <c r="B111" s="46">
        <v>1230</v>
      </c>
      <c r="C111" s="46"/>
      <c r="D111" s="13" t="s">
        <v>4736</v>
      </c>
      <c r="E111" s="14" t="s">
        <v>4737</v>
      </c>
      <c r="F111" s="12" t="s">
        <v>311</v>
      </c>
      <c r="G111" s="281" t="str">
        <f t="shared" si="2"/>
        <v>tổ 20 - TT Lộc Thắng - Bảo Lâm - Lâm Đồng</v>
      </c>
      <c r="H111" s="48" t="s">
        <v>4738</v>
      </c>
      <c r="I111" s="47" t="s">
        <v>1685</v>
      </c>
      <c r="J111" s="15" t="s">
        <v>1686</v>
      </c>
      <c r="K111" s="18" t="s">
        <v>191</v>
      </c>
      <c r="L111" s="12" t="s">
        <v>4275</v>
      </c>
      <c r="M111" s="40" t="s">
        <v>4739</v>
      </c>
      <c r="N111" s="18" t="s">
        <v>4740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1:38" s="20" customFormat="1" ht="13.5">
      <c r="A112" s="11">
        <v>109</v>
      </c>
      <c r="B112" s="46">
        <v>1231</v>
      </c>
      <c r="C112" s="46"/>
      <c r="D112" s="13" t="s">
        <v>4741</v>
      </c>
      <c r="E112" s="14" t="s">
        <v>3483</v>
      </c>
      <c r="F112" s="12" t="s">
        <v>191</v>
      </c>
      <c r="G112" s="281" t="str">
        <f t="shared" si="2"/>
        <v>thôn 10 - Lộc Ngãi - Bảo Lâm - Lâm Đồng</v>
      </c>
      <c r="H112" s="48" t="s">
        <v>3268</v>
      </c>
      <c r="I112" s="47" t="s">
        <v>4299</v>
      </c>
      <c r="J112" s="15" t="s">
        <v>1686</v>
      </c>
      <c r="K112" s="18" t="s">
        <v>191</v>
      </c>
      <c r="L112" s="12" t="s">
        <v>4742</v>
      </c>
      <c r="M112" s="40" t="s">
        <v>4743</v>
      </c>
      <c r="N112" s="18" t="s">
        <v>4744</v>
      </c>
      <c r="O112" s="19" t="s">
        <v>4745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1:38" s="20" customFormat="1" ht="13.5">
      <c r="A113" s="21">
        <v>110</v>
      </c>
      <c r="B113" s="46">
        <v>1232</v>
      </c>
      <c r="C113" s="46"/>
      <c r="D113" s="13" t="s">
        <v>4746</v>
      </c>
      <c r="E113" s="14" t="s">
        <v>4747</v>
      </c>
      <c r="F113" s="12" t="s">
        <v>191</v>
      </c>
      <c r="G113" s="281" t="str">
        <f t="shared" si="2"/>
        <v>thôn Đức Giang 2 - Lộc Đức  - Bảo Lâm - Lâm Đồng</v>
      </c>
      <c r="H113" s="48" t="s">
        <v>4748</v>
      </c>
      <c r="I113" s="47" t="s">
        <v>4749</v>
      </c>
      <c r="J113" s="15" t="s">
        <v>1686</v>
      </c>
      <c r="K113" s="18" t="s">
        <v>191</v>
      </c>
      <c r="L113" s="12" t="s">
        <v>4275</v>
      </c>
      <c r="M113" s="40" t="s">
        <v>4750</v>
      </c>
      <c r="N113" s="18" t="s">
        <v>4751</v>
      </c>
      <c r="O113" s="19" t="s">
        <v>4275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1:38" s="20" customFormat="1" ht="13.5">
      <c r="A114" s="11">
        <v>111</v>
      </c>
      <c r="B114" s="46">
        <v>1234</v>
      </c>
      <c r="C114" s="46"/>
      <c r="D114" s="13" t="s">
        <v>4757</v>
      </c>
      <c r="E114" s="14" t="s">
        <v>1224</v>
      </c>
      <c r="F114" s="57" t="s">
        <v>4399</v>
      </c>
      <c r="G114" s="281" t="str">
        <f t="shared" si="2"/>
        <v>số 364 Trần Phú - TT Lộc Thắng - Bảo Lâm - Lâm Đồng</v>
      </c>
      <c r="H114" s="48" t="s">
        <v>4758</v>
      </c>
      <c r="I114" s="47" t="s">
        <v>1685</v>
      </c>
      <c r="J114" s="15" t="s">
        <v>1686</v>
      </c>
      <c r="K114" s="18" t="s">
        <v>191</v>
      </c>
      <c r="L114" s="12" t="s">
        <v>4275</v>
      </c>
      <c r="M114" s="40" t="s">
        <v>4759</v>
      </c>
      <c r="N114" s="18" t="s">
        <v>4760</v>
      </c>
      <c r="O114" s="19" t="s">
        <v>4275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s="20" customFormat="1" ht="13.5">
      <c r="A115" s="21">
        <v>112</v>
      </c>
      <c r="B115" s="46">
        <v>1238</v>
      </c>
      <c r="C115" s="46"/>
      <c r="D115" s="13" t="s">
        <v>4772</v>
      </c>
      <c r="E115" s="14" t="s">
        <v>4773</v>
      </c>
      <c r="F115" s="12" t="s">
        <v>191</v>
      </c>
      <c r="G115" s="281" t="str">
        <f t="shared" si="2"/>
        <v>Đức Thanh - Lộc Đức  - Bảo Lâm - Lâm Đồng</v>
      </c>
      <c r="H115" s="48" t="s">
        <v>4774</v>
      </c>
      <c r="I115" s="47" t="s">
        <v>4749</v>
      </c>
      <c r="J115" s="15" t="s">
        <v>1686</v>
      </c>
      <c r="K115" s="18" t="s">
        <v>191</v>
      </c>
      <c r="L115" s="12" t="s">
        <v>4275</v>
      </c>
      <c r="M115" s="40" t="s">
        <v>4775</v>
      </c>
      <c r="N115" s="18" t="s">
        <v>4776</v>
      </c>
      <c r="O115" s="19" t="s">
        <v>4275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s="20" customFormat="1" ht="13.5">
      <c r="A116" s="11">
        <v>113</v>
      </c>
      <c r="B116" s="46">
        <v>1239</v>
      </c>
      <c r="C116" s="46"/>
      <c r="D116" s="13" t="s">
        <v>4777</v>
      </c>
      <c r="E116" s="14" t="s">
        <v>4778</v>
      </c>
      <c r="F116" s="12" t="s">
        <v>1175</v>
      </c>
      <c r="G116" s="281" t="str">
        <f t="shared" si="2"/>
        <v>thôn 3 - B' Lá - Bảo Lâm - Lâm Đồng</v>
      </c>
      <c r="H116" s="48" t="s">
        <v>3068</v>
      </c>
      <c r="I116" s="47" t="s">
        <v>4549</v>
      </c>
      <c r="J116" s="15" t="s">
        <v>1686</v>
      </c>
      <c r="K116" s="18" t="s">
        <v>191</v>
      </c>
      <c r="L116" s="12" t="s">
        <v>4275</v>
      </c>
      <c r="M116" s="40" t="s">
        <v>4779</v>
      </c>
      <c r="N116" s="18" t="s">
        <v>4780</v>
      </c>
      <c r="O116" s="19" t="s">
        <v>4275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s="20" customFormat="1" ht="13.5">
      <c r="A117" s="21">
        <v>114</v>
      </c>
      <c r="B117" s="46">
        <v>1241</v>
      </c>
      <c r="C117" s="46"/>
      <c r="D117" s="41" t="s">
        <v>4786</v>
      </c>
      <c r="E117" s="50" t="s">
        <v>742</v>
      </c>
      <c r="F117" s="51" t="s">
        <v>287</v>
      </c>
      <c r="G117" s="281" t="str">
        <f t="shared" si="2"/>
        <v>thôn 4 - Lộc Phú - Bảo Lâm - Lâm Đồng</v>
      </c>
      <c r="H117" s="52" t="s">
        <v>2739</v>
      </c>
      <c r="I117" s="53" t="s">
        <v>4670</v>
      </c>
      <c r="J117" s="15" t="s">
        <v>1686</v>
      </c>
      <c r="K117" s="18" t="s">
        <v>191</v>
      </c>
      <c r="L117" s="51" t="s">
        <v>4275</v>
      </c>
      <c r="M117" s="54" t="s">
        <v>4787</v>
      </c>
      <c r="N117" s="55" t="s">
        <v>4788</v>
      </c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</row>
    <row r="118" spans="1:38" s="20" customFormat="1" ht="13.5">
      <c r="A118" s="11">
        <v>115</v>
      </c>
      <c r="B118" s="46">
        <v>1242</v>
      </c>
      <c r="C118" s="46"/>
      <c r="D118" s="13" t="s">
        <v>4789</v>
      </c>
      <c r="E118" s="14" t="s">
        <v>4790</v>
      </c>
      <c r="F118" s="12" t="s">
        <v>1714</v>
      </c>
      <c r="G118" s="281" t="str">
        <f t="shared" si="2"/>
        <v>thôn 2 - Lộc Phú - Bảo Lâm - Lâm Đồng</v>
      </c>
      <c r="H118" s="52" t="s">
        <v>2933</v>
      </c>
      <c r="I118" s="53" t="s">
        <v>4670</v>
      </c>
      <c r="J118" s="15" t="s">
        <v>1686</v>
      </c>
      <c r="K118" s="18" t="s">
        <v>191</v>
      </c>
      <c r="L118" s="12" t="s">
        <v>4275</v>
      </c>
      <c r="M118" s="40" t="s">
        <v>4791</v>
      </c>
      <c r="N118" s="18" t="s">
        <v>4792</v>
      </c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s="20" customFormat="1" ht="13.5">
      <c r="A119" s="21">
        <v>116</v>
      </c>
      <c r="B119" s="46">
        <v>1243</v>
      </c>
      <c r="C119" s="46"/>
      <c r="D119" s="13" t="s">
        <v>4793</v>
      </c>
      <c r="E119" s="14" t="s">
        <v>4794</v>
      </c>
      <c r="F119" s="12" t="s">
        <v>327</v>
      </c>
      <c r="G119" s="281" t="str">
        <f t="shared" si="2"/>
        <v>thôn 1 - Lộc Nam - Bảo Lâm - Lâm Đồng</v>
      </c>
      <c r="H119" s="48" t="s">
        <v>2818</v>
      </c>
      <c r="I119" s="47" t="s">
        <v>4284</v>
      </c>
      <c r="J119" s="15" t="s">
        <v>1686</v>
      </c>
      <c r="K119" s="18" t="s">
        <v>191</v>
      </c>
      <c r="L119" s="12" t="s">
        <v>4275</v>
      </c>
      <c r="M119" s="40" t="s">
        <v>4795</v>
      </c>
      <c r="N119" s="18" t="s">
        <v>4796</v>
      </c>
      <c r="O119" s="19" t="s">
        <v>4275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s="20" customFormat="1" ht="13.5">
      <c r="A120" s="11">
        <v>117</v>
      </c>
      <c r="B120" s="46">
        <v>1245</v>
      </c>
      <c r="C120" s="46"/>
      <c r="D120" s="41" t="s">
        <v>4804</v>
      </c>
      <c r="E120" s="68" t="s">
        <v>4805</v>
      </c>
      <c r="F120" s="33" t="s">
        <v>191</v>
      </c>
      <c r="G120" s="281" t="str">
        <f t="shared" si="2"/>
        <v>thôn 9 - Lộc Thành - Bảo Lâm - Lâm Đồng</v>
      </c>
      <c r="H120" s="69" t="s">
        <v>4295</v>
      </c>
      <c r="I120" s="70" t="s">
        <v>4276</v>
      </c>
      <c r="J120" s="15" t="s">
        <v>1686</v>
      </c>
      <c r="K120" s="18" t="s">
        <v>191</v>
      </c>
      <c r="L120" s="51" t="s">
        <v>4275</v>
      </c>
      <c r="M120" s="71" t="s">
        <v>4806</v>
      </c>
      <c r="N120" s="55" t="s">
        <v>4292</v>
      </c>
      <c r="O120" s="56" t="s">
        <v>4807</v>
      </c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</row>
    <row r="121" spans="1:38" s="20" customFormat="1" ht="13.5">
      <c r="A121" s="21">
        <v>118</v>
      </c>
      <c r="B121" s="46">
        <v>1246</v>
      </c>
      <c r="C121" s="46"/>
      <c r="D121" s="13" t="s">
        <v>4808</v>
      </c>
      <c r="E121" s="14" t="s">
        <v>4809</v>
      </c>
      <c r="F121" s="12" t="s">
        <v>191</v>
      </c>
      <c r="G121" s="281" t="str">
        <f t="shared" si="2"/>
        <v>Đức Thanh - Lộc Đức - Bảo Lâm - Lâm Đồng</v>
      </c>
      <c r="H121" s="48" t="s">
        <v>4774</v>
      </c>
      <c r="I121" s="47" t="s">
        <v>4379</v>
      </c>
      <c r="J121" s="15" t="s">
        <v>1686</v>
      </c>
      <c r="K121" s="18" t="s">
        <v>191</v>
      </c>
      <c r="L121" s="12" t="s">
        <v>4275</v>
      </c>
      <c r="M121" s="40" t="s">
        <v>4810</v>
      </c>
      <c r="N121" s="18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s="20" customFormat="1" ht="13.5">
      <c r="A122" s="11">
        <v>119</v>
      </c>
      <c r="B122" s="46">
        <v>1247</v>
      </c>
      <c r="C122" s="46"/>
      <c r="D122" s="13" t="s">
        <v>4811</v>
      </c>
      <c r="E122" s="14" t="s">
        <v>4812</v>
      </c>
      <c r="F122" s="12" t="s">
        <v>191</v>
      </c>
      <c r="G122" s="281" t="str">
        <f t="shared" si="2"/>
        <v>tổ 14  - TT Lộc Thắng - Bảo Lâm - Lâm Đồng</v>
      </c>
      <c r="H122" s="48" t="s">
        <v>4813</v>
      </c>
      <c r="I122" s="47" t="s">
        <v>1685</v>
      </c>
      <c r="J122" s="15" t="s">
        <v>1686</v>
      </c>
      <c r="K122" s="18" t="s">
        <v>191</v>
      </c>
      <c r="L122" s="12" t="s">
        <v>4275</v>
      </c>
      <c r="M122" s="40" t="s">
        <v>4814</v>
      </c>
      <c r="N122" s="18" t="s">
        <v>4815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s="20" customFormat="1" ht="13.5">
      <c r="A123" s="21">
        <v>120</v>
      </c>
      <c r="B123" s="46">
        <v>1249</v>
      </c>
      <c r="C123" s="46"/>
      <c r="D123" s="13" t="s">
        <v>4821</v>
      </c>
      <c r="E123" s="14" t="s">
        <v>4822</v>
      </c>
      <c r="F123" s="12" t="s">
        <v>228</v>
      </c>
      <c r="G123" s="281" t="str">
        <f t="shared" si="2"/>
        <v>thôn 3 - Lộc An - Bảo Lâm - Lâm Đồng</v>
      </c>
      <c r="H123" s="48" t="s">
        <v>3068</v>
      </c>
      <c r="I123" s="47" t="s">
        <v>1691</v>
      </c>
      <c r="J123" s="15" t="s">
        <v>1686</v>
      </c>
      <c r="K123" s="18" t="s">
        <v>191</v>
      </c>
      <c r="L123" s="12" t="s">
        <v>4275</v>
      </c>
      <c r="M123" s="40" t="s">
        <v>4823</v>
      </c>
      <c r="N123" s="18" t="s">
        <v>4824</v>
      </c>
      <c r="O123" s="43" t="s">
        <v>4275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s="20" customFormat="1" ht="13.5">
      <c r="A124" s="11">
        <v>121</v>
      </c>
      <c r="B124" s="46">
        <v>1250</v>
      </c>
      <c r="C124" s="46"/>
      <c r="D124" s="13" t="s">
        <v>4825</v>
      </c>
      <c r="E124" s="14" t="s">
        <v>4826</v>
      </c>
      <c r="F124" s="12" t="s">
        <v>4827</v>
      </c>
      <c r="G124" s="281" t="str">
        <f t="shared" si="2"/>
        <v>số 33 Hùng Vương - TT Lộc Thắng - Bảo Lâm - Lâm Đồng</v>
      </c>
      <c r="H124" s="48" t="s">
        <v>4828</v>
      </c>
      <c r="I124" s="47" t="s">
        <v>1685</v>
      </c>
      <c r="J124" s="15" t="s">
        <v>1686</v>
      </c>
      <c r="K124" s="18" t="s">
        <v>191</v>
      </c>
      <c r="L124" s="12" t="s">
        <v>4275</v>
      </c>
      <c r="M124" s="40" t="s">
        <v>4829</v>
      </c>
      <c r="N124" s="18" t="s">
        <v>4392</v>
      </c>
      <c r="O124" s="43" t="s">
        <v>4275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s="20" customFormat="1" ht="13.5">
      <c r="A125" s="21">
        <v>122</v>
      </c>
      <c r="B125" s="46">
        <v>1251</v>
      </c>
      <c r="C125" s="46"/>
      <c r="D125" s="13" t="s">
        <v>4830</v>
      </c>
      <c r="E125" s="14" t="s">
        <v>4831</v>
      </c>
      <c r="F125" s="12" t="s">
        <v>210</v>
      </c>
      <c r="G125" s="281" t="str">
        <f t="shared" si="2"/>
        <v>thôn 2 - Lộc Ngãi - Bảo Lâm - Lâm Đồng</v>
      </c>
      <c r="H125" s="48" t="s">
        <v>2933</v>
      </c>
      <c r="I125" s="47" t="s">
        <v>4299</v>
      </c>
      <c r="J125" s="15" t="s">
        <v>1686</v>
      </c>
      <c r="K125" s="18" t="s">
        <v>191</v>
      </c>
      <c r="L125" s="12" t="s">
        <v>4275</v>
      </c>
      <c r="M125" s="40" t="s">
        <v>4832</v>
      </c>
      <c r="N125" s="18" t="s">
        <v>4833</v>
      </c>
      <c r="O125" s="43" t="s">
        <v>4275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s="20" customFormat="1" ht="13.5">
      <c r="A126" s="11">
        <v>123</v>
      </c>
      <c r="B126" s="46">
        <v>1254</v>
      </c>
      <c r="C126" s="46"/>
      <c r="D126" s="13" t="s">
        <v>4557</v>
      </c>
      <c r="E126" s="14" t="s">
        <v>4091</v>
      </c>
      <c r="F126" s="12" t="s">
        <v>191</v>
      </c>
      <c r="G126" s="281" t="str">
        <f t="shared" si="2"/>
        <v>thôn Đức Thanh - Lộc Đức - Bảo Lâm - Lâm Đồng</v>
      </c>
      <c r="H126" s="48" t="s">
        <v>4840</v>
      </c>
      <c r="I126" s="47" t="s">
        <v>4379</v>
      </c>
      <c r="J126" s="15" t="s">
        <v>1686</v>
      </c>
      <c r="K126" s="18" t="s">
        <v>191</v>
      </c>
      <c r="L126" s="72" t="s">
        <v>4275</v>
      </c>
      <c r="M126" s="44" t="s">
        <v>4841</v>
      </c>
      <c r="N126" s="18" t="s">
        <v>4842</v>
      </c>
      <c r="O126" s="43" t="s">
        <v>4275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1:38" s="20" customFormat="1" ht="13.5">
      <c r="A127" s="21">
        <v>124</v>
      </c>
      <c r="B127" s="46">
        <v>1255</v>
      </c>
      <c r="C127" s="46"/>
      <c r="D127" s="73" t="s">
        <v>4843</v>
      </c>
      <c r="E127" s="14" t="s">
        <v>884</v>
      </c>
      <c r="F127" s="12" t="s">
        <v>205</v>
      </c>
      <c r="G127" s="281" t="str">
        <f t="shared" si="2"/>
        <v>thôn 3 - Lộc Phú - Bảo Lâm - Lâm Đồng</v>
      </c>
      <c r="H127" s="48" t="s">
        <v>3068</v>
      </c>
      <c r="I127" s="47" t="s">
        <v>4670</v>
      </c>
      <c r="J127" s="15" t="s">
        <v>1686</v>
      </c>
      <c r="K127" s="18" t="s">
        <v>191</v>
      </c>
      <c r="L127" s="12" t="s">
        <v>4275</v>
      </c>
      <c r="M127" s="40" t="s">
        <v>4844</v>
      </c>
      <c r="N127" s="18"/>
      <c r="O127" s="43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1:38" s="20" customFormat="1" ht="13.5">
      <c r="A128" s="11">
        <v>125</v>
      </c>
      <c r="B128" s="46">
        <v>1256</v>
      </c>
      <c r="C128" s="46"/>
      <c r="D128" s="13" t="s">
        <v>4845</v>
      </c>
      <c r="E128" s="14" t="s">
        <v>4846</v>
      </c>
      <c r="F128" s="12" t="s">
        <v>191</v>
      </c>
      <c r="G128" s="281" t="str">
        <f t="shared" si="2"/>
        <v>khu 11 - Phường Lộc Phát - Bảo Lâm - Lâm Đồng</v>
      </c>
      <c r="H128" s="48" t="s">
        <v>4847</v>
      </c>
      <c r="I128" s="47" t="s">
        <v>4282</v>
      </c>
      <c r="J128" s="15" t="s">
        <v>1686</v>
      </c>
      <c r="K128" s="18" t="s">
        <v>191</v>
      </c>
      <c r="L128" s="72" t="s">
        <v>4848</v>
      </c>
      <c r="M128" s="40" t="s">
        <v>4849</v>
      </c>
      <c r="N128" s="18" t="s">
        <v>4850</v>
      </c>
      <c r="O128" s="43" t="s">
        <v>4275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s="20" customFormat="1" ht="13.5">
      <c r="A129" s="21">
        <v>126</v>
      </c>
      <c r="B129" s="46">
        <v>1257</v>
      </c>
      <c r="C129" s="46"/>
      <c r="D129" s="13" t="s">
        <v>4851</v>
      </c>
      <c r="E129" s="14" t="s">
        <v>4852</v>
      </c>
      <c r="F129" s="12" t="s">
        <v>2523</v>
      </c>
      <c r="G129" s="281" t="str">
        <f t="shared" si="2"/>
        <v>thôn 3 - Lộc Lâm - Bảo Lâm - Lâm Đồng</v>
      </c>
      <c r="H129" s="48" t="s">
        <v>3068</v>
      </c>
      <c r="I129" s="47" t="s">
        <v>4853</v>
      </c>
      <c r="J129" s="15" t="s">
        <v>1686</v>
      </c>
      <c r="K129" s="18" t="s">
        <v>191</v>
      </c>
      <c r="L129" s="12" t="s">
        <v>4275</v>
      </c>
      <c r="M129" s="40" t="s">
        <v>4854</v>
      </c>
      <c r="N129" s="18" t="s">
        <v>4855</v>
      </c>
      <c r="O129" s="43" t="s">
        <v>4275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s="20" customFormat="1" ht="13.5">
      <c r="A130" s="11">
        <v>127</v>
      </c>
      <c r="B130" s="46">
        <v>1258</v>
      </c>
      <c r="C130" s="46"/>
      <c r="D130" s="13" t="s">
        <v>4856</v>
      </c>
      <c r="E130" s="14" t="s">
        <v>398</v>
      </c>
      <c r="F130" s="12" t="s">
        <v>394</v>
      </c>
      <c r="G130" s="281" t="str">
        <f t="shared" si="2"/>
        <v>thôn 5 - Lộc Quảng - Bảo Lâm - Lâm Đồng</v>
      </c>
      <c r="H130" s="48" t="s">
        <v>2963</v>
      </c>
      <c r="I130" s="47" t="s">
        <v>4485</v>
      </c>
      <c r="J130" s="15" t="s">
        <v>1686</v>
      </c>
      <c r="K130" s="18" t="s">
        <v>191</v>
      </c>
      <c r="L130" s="12" t="s">
        <v>4275</v>
      </c>
      <c r="M130" s="40" t="s">
        <v>4857</v>
      </c>
      <c r="N130" s="18" t="s">
        <v>4301</v>
      </c>
      <c r="O130" s="43" t="s">
        <v>4275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s="20" customFormat="1" ht="13.5">
      <c r="A131" s="21">
        <v>128</v>
      </c>
      <c r="B131" s="46">
        <v>1259</v>
      </c>
      <c r="C131" s="46"/>
      <c r="D131" s="13" t="s">
        <v>4858</v>
      </c>
      <c r="E131" s="14" t="s">
        <v>4859</v>
      </c>
      <c r="F131" s="12" t="s">
        <v>191</v>
      </c>
      <c r="G131" s="281" t="str">
        <f aca="true" t="shared" si="3" ref="G131:G148">CONCATENATE(H131," - ",I131," - ",J131," - ",K131)</f>
        <v>thôn 13 - Lộc Ngãi - Bảo Lâm - Lâm Đồng</v>
      </c>
      <c r="H131" s="48" t="s">
        <v>4294</v>
      </c>
      <c r="I131" s="47" t="s">
        <v>4299</v>
      </c>
      <c r="J131" s="15" t="s">
        <v>1686</v>
      </c>
      <c r="K131" s="18" t="s">
        <v>191</v>
      </c>
      <c r="L131" s="12" t="s">
        <v>4275</v>
      </c>
      <c r="M131" s="40" t="s">
        <v>4860</v>
      </c>
      <c r="N131" s="18" t="s">
        <v>1000</v>
      </c>
      <c r="O131" s="43" t="s">
        <v>4275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1:38" s="20" customFormat="1" ht="13.5">
      <c r="A132" s="11">
        <v>129</v>
      </c>
      <c r="B132" s="46">
        <v>1261</v>
      </c>
      <c r="C132" s="46"/>
      <c r="D132" s="13" t="s">
        <v>4864</v>
      </c>
      <c r="E132" s="61" t="s">
        <v>4865</v>
      </c>
      <c r="F132" s="12" t="s">
        <v>937</v>
      </c>
      <c r="G132" s="281" t="str">
        <f t="shared" si="3"/>
        <v>thôn 5 - Lộc Quảng - Bảo Lâm - Lâm Đồng</v>
      </c>
      <c r="H132" s="48" t="s">
        <v>2963</v>
      </c>
      <c r="I132" s="47" t="s">
        <v>4485</v>
      </c>
      <c r="J132" s="15" t="s">
        <v>1686</v>
      </c>
      <c r="K132" s="18" t="s">
        <v>191</v>
      </c>
      <c r="L132" s="12" t="s">
        <v>4275</v>
      </c>
      <c r="M132" s="40" t="s">
        <v>4866</v>
      </c>
      <c r="N132" s="18" t="s">
        <v>4591</v>
      </c>
      <c r="O132" s="43" t="s">
        <v>4275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s="20" customFormat="1" ht="13.5">
      <c r="A133" s="21">
        <v>130</v>
      </c>
      <c r="B133" s="46">
        <v>1263</v>
      </c>
      <c r="C133" s="46"/>
      <c r="D133" s="13" t="s">
        <v>4871</v>
      </c>
      <c r="E133" s="14" t="s">
        <v>4872</v>
      </c>
      <c r="F133" s="12" t="s">
        <v>287</v>
      </c>
      <c r="G133" s="281" t="str">
        <f t="shared" si="3"/>
        <v>Thanh Bình - Lộc Đức - Bảo Lâm - Lâm Đồng</v>
      </c>
      <c r="H133" s="48" t="s">
        <v>138</v>
      </c>
      <c r="I133" s="47" t="s">
        <v>4379</v>
      </c>
      <c r="J133" s="15" t="s">
        <v>1686</v>
      </c>
      <c r="K133" s="18" t="s">
        <v>191</v>
      </c>
      <c r="L133" s="12" t="s">
        <v>4275</v>
      </c>
      <c r="M133" s="40" t="s">
        <v>4873</v>
      </c>
      <c r="N133" s="18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s="20" customFormat="1" ht="13.5">
      <c r="A134" s="11">
        <v>131</v>
      </c>
      <c r="B134" s="46">
        <v>1264</v>
      </c>
      <c r="C134" s="46"/>
      <c r="D134" s="13" t="s">
        <v>4874</v>
      </c>
      <c r="E134" s="14" t="s">
        <v>4875</v>
      </c>
      <c r="F134" s="12" t="s">
        <v>191</v>
      </c>
      <c r="G134" s="281" t="str">
        <f t="shared" si="3"/>
        <v>tổ 19 - TT Lộc Thắng - Bảo Lâm - Lâm Đồng</v>
      </c>
      <c r="H134" s="48" t="s">
        <v>4279</v>
      </c>
      <c r="I134" s="47" t="s">
        <v>1685</v>
      </c>
      <c r="J134" s="15" t="s">
        <v>1686</v>
      </c>
      <c r="K134" s="18" t="s">
        <v>191</v>
      </c>
      <c r="L134" s="12" t="s">
        <v>4275</v>
      </c>
      <c r="M134" s="40" t="s">
        <v>4876</v>
      </c>
      <c r="N134" s="18" t="s">
        <v>4877</v>
      </c>
      <c r="O134" s="19" t="s">
        <v>4878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s="20" customFormat="1" ht="13.5">
      <c r="A135" s="21">
        <v>132</v>
      </c>
      <c r="B135" s="46">
        <v>1265</v>
      </c>
      <c r="C135" s="46"/>
      <c r="D135" s="13" t="s">
        <v>4879</v>
      </c>
      <c r="E135" s="14" t="s">
        <v>4880</v>
      </c>
      <c r="F135" s="12" t="s">
        <v>287</v>
      </c>
      <c r="G135" s="281" t="str">
        <f t="shared" si="3"/>
        <v>thôn 2 - Lộc Bảo - Bảo Lâm - Lâm Đồng</v>
      </c>
      <c r="H135" s="48" t="s">
        <v>2933</v>
      </c>
      <c r="I135" s="47" t="s">
        <v>4650</v>
      </c>
      <c r="J135" s="15" t="s">
        <v>1686</v>
      </c>
      <c r="K135" s="18" t="s">
        <v>191</v>
      </c>
      <c r="L135" s="12" t="s">
        <v>4275</v>
      </c>
      <c r="M135" s="40" t="s">
        <v>4881</v>
      </c>
      <c r="N135" s="18" t="s">
        <v>4882</v>
      </c>
      <c r="O135" s="19" t="s">
        <v>4275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s="20" customFormat="1" ht="13.5">
      <c r="A136" s="11">
        <v>133</v>
      </c>
      <c r="B136" s="46">
        <v>1266</v>
      </c>
      <c r="C136" s="46"/>
      <c r="D136" s="13" t="s">
        <v>4883</v>
      </c>
      <c r="E136" s="14" t="s">
        <v>4884</v>
      </c>
      <c r="F136" s="12" t="s">
        <v>191</v>
      </c>
      <c r="G136" s="281" t="str">
        <f t="shared" si="3"/>
        <v>thôn 5 - Lộc Quảng - Bảo Lâm - Lâm Đồng</v>
      </c>
      <c r="H136" s="48" t="s">
        <v>2963</v>
      </c>
      <c r="I136" s="47" t="s">
        <v>4485</v>
      </c>
      <c r="J136" s="15" t="s">
        <v>1686</v>
      </c>
      <c r="K136" s="18" t="s">
        <v>191</v>
      </c>
      <c r="L136" s="12" t="s">
        <v>4275</v>
      </c>
      <c r="M136" s="40" t="s">
        <v>4885</v>
      </c>
      <c r="N136" s="18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s="20" customFormat="1" ht="13.5">
      <c r="A137" s="21">
        <v>134</v>
      </c>
      <c r="B137" s="46">
        <v>1269</v>
      </c>
      <c r="C137" s="46"/>
      <c r="D137" s="13" t="s">
        <v>4894</v>
      </c>
      <c r="E137" s="14" t="s">
        <v>4895</v>
      </c>
      <c r="F137" s="12" t="s">
        <v>1175</v>
      </c>
      <c r="G137" s="281" t="str">
        <f t="shared" si="3"/>
        <v>tổ 17 - TT Lộc thắng - Bảo Lâm - Lâm Đồng</v>
      </c>
      <c r="H137" s="48" t="s">
        <v>4896</v>
      </c>
      <c r="I137" s="47" t="s">
        <v>4897</v>
      </c>
      <c r="J137" s="15" t="s">
        <v>1686</v>
      </c>
      <c r="K137" s="18" t="s">
        <v>191</v>
      </c>
      <c r="L137" s="12" t="s">
        <v>4275</v>
      </c>
      <c r="M137" s="40" t="s">
        <v>4898</v>
      </c>
      <c r="N137" s="18" t="s">
        <v>4899</v>
      </c>
      <c r="O137" s="19" t="s">
        <v>4275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1:38" s="20" customFormat="1" ht="13.5">
      <c r="A138" s="11">
        <v>135</v>
      </c>
      <c r="B138" s="46">
        <v>1270</v>
      </c>
      <c r="C138" s="46"/>
      <c r="D138" s="13" t="s">
        <v>4900</v>
      </c>
      <c r="E138" s="14" t="s">
        <v>4901</v>
      </c>
      <c r="F138" s="12" t="s">
        <v>479</v>
      </c>
      <c r="G138" s="281" t="str">
        <f t="shared" si="3"/>
        <v>thôn 7 - Lộc Quảng - Bảo Lâm - Lâm Đồng</v>
      </c>
      <c r="H138" s="48" t="s">
        <v>4733</v>
      </c>
      <c r="I138" s="47" t="s">
        <v>4485</v>
      </c>
      <c r="J138" s="15" t="s">
        <v>1686</v>
      </c>
      <c r="K138" s="18" t="s">
        <v>191</v>
      </c>
      <c r="L138" s="12" t="s">
        <v>4281</v>
      </c>
      <c r="M138" s="40" t="s">
        <v>4902</v>
      </c>
      <c r="N138" s="18" t="s">
        <v>4903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s="20" customFormat="1" ht="13.5">
      <c r="A139" s="21">
        <v>136</v>
      </c>
      <c r="B139" s="46">
        <v>1272</v>
      </c>
      <c r="C139" s="46"/>
      <c r="D139" s="13" t="s">
        <v>4908</v>
      </c>
      <c r="E139" s="14" t="s">
        <v>4909</v>
      </c>
      <c r="F139" s="12" t="s">
        <v>191</v>
      </c>
      <c r="G139" s="281" t="str">
        <f t="shared" si="3"/>
        <v>thôn 3 - Lộc An - Bảo Lâm - Lâm Đồng</v>
      </c>
      <c r="H139" s="48" t="s">
        <v>3068</v>
      </c>
      <c r="I139" s="47" t="s">
        <v>1691</v>
      </c>
      <c r="J139" s="15" t="s">
        <v>1686</v>
      </c>
      <c r="K139" s="18" t="s">
        <v>191</v>
      </c>
      <c r="L139" s="12" t="s">
        <v>4275</v>
      </c>
      <c r="M139" s="40" t="s">
        <v>4910</v>
      </c>
      <c r="N139" s="18" t="s">
        <v>4911</v>
      </c>
      <c r="O139" s="19" t="s">
        <v>4912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s="20" customFormat="1" ht="13.5">
      <c r="A140" s="11">
        <v>137</v>
      </c>
      <c r="B140" s="46">
        <v>1273</v>
      </c>
      <c r="C140" s="46"/>
      <c r="D140" s="13" t="s">
        <v>2265</v>
      </c>
      <c r="E140" s="14" t="s">
        <v>884</v>
      </c>
      <c r="F140" s="12" t="s">
        <v>394</v>
      </c>
      <c r="G140" s="281" t="str">
        <f t="shared" si="3"/>
        <v>thôn 9 - Lộc Ngãi - Bảo Lâm - Lâm Đồng</v>
      </c>
      <c r="H140" s="48" t="s">
        <v>4295</v>
      </c>
      <c r="I140" s="47" t="s">
        <v>4299</v>
      </c>
      <c r="J140" s="15" t="s">
        <v>1686</v>
      </c>
      <c r="K140" s="18" t="s">
        <v>191</v>
      </c>
      <c r="L140" s="12" t="s">
        <v>4275</v>
      </c>
      <c r="M140" s="40" t="s">
        <v>4913</v>
      </c>
      <c r="N140" s="18" t="s">
        <v>4388</v>
      </c>
      <c r="O140" s="19" t="s">
        <v>4275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s="20" customFormat="1" ht="13.5">
      <c r="A141" s="21">
        <v>138</v>
      </c>
      <c r="B141" s="46">
        <v>1274</v>
      </c>
      <c r="C141" s="46"/>
      <c r="D141" s="13" t="s">
        <v>4914</v>
      </c>
      <c r="E141" s="14" t="s">
        <v>435</v>
      </c>
      <c r="F141" s="12" t="s">
        <v>497</v>
      </c>
      <c r="G141" s="281" t="str">
        <f t="shared" si="3"/>
        <v>tổ 21 - TT Lộc Thắng - Bảo Lâm - Lâm Đồng</v>
      </c>
      <c r="H141" s="48" t="s">
        <v>4915</v>
      </c>
      <c r="I141" s="47" t="s">
        <v>1685</v>
      </c>
      <c r="J141" s="15" t="s">
        <v>1686</v>
      </c>
      <c r="K141" s="18" t="s">
        <v>191</v>
      </c>
      <c r="L141" s="12" t="s">
        <v>4275</v>
      </c>
      <c r="M141" s="40" t="s">
        <v>4916</v>
      </c>
      <c r="N141" s="18" t="s">
        <v>4917</v>
      </c>
      <c r="O141" s="19" t="s">
        <v>4275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s="20" customFormat="1" ht="13.5">
      <c r="A142" s="11">
        <v>139</v>
      </c>
      <c r="B142" s="46">
        <v>1275</v>
      </c>
      <c r="C142" s="46"/>
      <c r="D142" s="13" t="s">
        <v>4918</v>
      </c>
      <c r="E142" s="14" t="s">
        <v>4919</v>
      </c>
      <c r="F142" s="12" t="s">
        <v>937</v>
      </c>
      <c r="G142" s="281" t="str">
        <f t="shared" si="3"/>
        <v>tổ 21 - TT Lộc Thắng - Bảo Lâm - Lâm Đồng</v>
      </c>
      <c r="H142" s="48" t="s">
        <v>4915</v>
      </c>
      <c r="I142" s="47" t="s">
        <v>1685</v>
      </c>
      <c r="J142" s="15" t="s">
        <v>1686</v>
      </c>
      <c r="K142" s="18" t="s">
        <v>191</v>
      </c>
      <c r="L142" s="12" t="s">
        <v>4920</v>
      </c>
      <c r="M142" s="40" t="s">
        <v>4921</v>
      </c>
      <c r="N142" s="18" t="s">
        <v>4922</v>
      </c>
      <c r="O142" s="19" t="s">
        <v>4923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s="20" customFormat="1" ht="13.5">
      <c r="A143" s="21">
        <v>140</v>
      </c>
      <c r="B143" s="46">
        <v>1276</v>
      </c>
      <c r="C143" s="46"/>
      <c r="D143" s="13" t="s">
        <v>4924</v>
      </c>
      <c r="E143" s="14" t="s">
        <v>269</v>
      </c>
      <c r="F143" s="12" t="s">
        <v>134</v>
      </c>
      <c r="G143" s="281" t="str">
        <f t="shared" si="3"/>
        <v>thôn 13 - Lộc Ngãi - Bảo Lâm - Lâm Đồng</v>
      </c>
      <c r="H143" s="48" t="s">
        <v>4294</v>
      </c>
      <c r="I143" s="47" t="s">
        <v>4299</v>
      </c>
      <c r="J143" s="15" t="s">
        <v>1686</v>
      </c>
      <c r="K143" s="18" t="s">
        <v>191</v>
      </c>
      <c r="L143" s="12" t="s">
        <v>4275</v>
      </c>
      <c r="M143" s="40" t="s">
        <v>4925</v>
      </c>
      <c r="N143" s="18" t="s">
        <v>117</v>
      </c>
      <c r="O143" s="19" t="s">
        <v>4275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1:38" s="20" customFormat="1" ht="13.5">
      <c r="A144" s="11">
        <v>141</v>
      </c>
      <c r="B144" s="46">
        <v>1277</v>
      </c>
      <c r="C144" s="46"/>
      <c r="D144" s="41" t="s">
        <v>4926</v>
      </c>
      <c r="E144" s="50" t="s">
        <v>4927</v>
      </c>
      <c r="F144" s="51" t="s">
        <v>4137</v>
      </c>
      <c r="G144" s="281" t="str">
        <f t="shared" si="3"/>
        <v>thôn 13 - Lộc Thành - Bảo Lâm - Lâm Đồng</v>
      </c>
      <c r="H144" s="52" t="s">
        <v>4294</v>
      </c>
      <c r="I144" s="74" t="s">
        <v>4276</v>
      </c>
      <c r="J144" s="15" t="s">
        <v>1686</v>
      </c>
      <c r="K144" s="18" t="s">
        <v>191</v>
      </c>
      <c r="L144" s="51" t="s">
        <v>4275</v>
      </c>
      <c r="M144" s="55"/>
      <c r="N144" s="55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</row>
    <row r="145" spans="1:38" s="20" customFormat="1" ht="13.5">
      <c r="A145" s="21">
        <v>142</v>
      </c>
      <c r="B145" s="46">
        <v>1280</v>
      </c>
      <c r="C145" s="46"/>
      <c r="D145" s="13" t="s">
        <v>4934</v>
      </c>
      <c r="E145" s="57" t="s">
        <v>4935</v>
      </c>
      <c r="F145" s="75" t="s">
        <v>191</v>
      </c>
      <c r="G145" s="281" t="str">
        <f t="shared" si="3"/>
        <v>Thôn 8B - Lộc Thành  - Bảo Lâm - Lâm Đồng</v>
      </c>
      <c r="H145" s="58" t="s">
        <v>4936</v>
      </c>
      <c r="I145" s="59" t="s">
        <v>4937</v>
      </c>
      <c r="J145" s="59" t="s">
        <v>1686</v>
      </c>
      <c r="K145" s="18" t="s">
        <v>191</v>
      </c>
      <c r="L145" s="12"/>
      <c r="M145" s="76" t="s">
        <v>4938</v>
      </c>
      <c r="N145" s="18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s="20" customFormat="1" ht="13.5">
      <c r="A146" s="11">
        <v>143</v>
      </c>
      <c r="B146" s="46">
        <v>1281</v>
      </c>
      <c r="C146" s="46"/>
      <c r="D146" s="13" t="s">
        <v>4293</v>
      </c>
      <c r="E146" s="14" t="s">
        <v>4939</v>
      </c>
      <c r="F146" s="12" t="s">
        <v>287</v>
      </c>
      <c r="G146" s="281" t="str">
        <f t="shared" si="3"/>
        <v>thôn 4 - Lộc Thành - Bảo Lâm - Lâm Đồng</v>
      </c>
      <c r="H146" s="48" t="s">
        <v>2739</v>
      </c>
      <c r="I146" s="47" t="s">
        <v>4276</v>
      </c>
      <c r="J146" s="15" t="s">
        <v>1686</v>
      </c>
      <c r="K146" s="18" t="s">
        <v>191</v>
      </c>
      <c r="L146" s="12" t="s">
        <v>4275</v>
      </c>
      <c r="M146" s="18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s="20" customFormat="1" ht="13.5">
      <c r="A147" s="21">
        <v>144</v>
      </c>
      <c r="B147" s="46">
        <v>1282</v>
      </c>
      <c r="C147" s="46"/>
      <c r="D147" s="13" t="s">
        <v>4940</v>
      </c>
      <c r="E147" s="14" t="s">
        <v>4941</v>
      </c>
      <c r="F147" s="12" t="s">
        <v>358</v>
      </c>
      <c r="G147" s="281" t="str">
        <f t="shared" si="3"/>
        <v>thôn 3 - Lộc Phú - Bảo Lâm - Lâm Đồng</v>
      </c>
      <c r="H147" s="48" t="s">
        <v>3068</v>
      </c>
      <c r="I147" s="47" t="s">
        <v>4670</v>
      </c>
      <c r="J147" s="15" t="s">
        <v>1686</v>
      </c>
      <c r="K147" s="18" t="s">
        <v>191</v>
      </c>
      <c r="L147" s="12" t="s">
        <v>4275</v>
      </c>
      <c r="M147" s="18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1:38" s="20" customFormat="1" ht="13.5">
      <c r="A148" s="11">
        <v>145</v>
      </c>
      <c r="B148" s="46">
        <v>1283</v>
      </c>
      <c r="C148" s="46"/>
      <c r="D148" s="13" t="s">
        <v>4942</v>
      </c>
      <c r="E148" s="14" t="s">
        <v>4943</v>
      </c>
      <c r="F148" s="12" t="s">
        <v>358</v>
      </c>
      <c r="G148" s="281" t="str">
        <f t="shared" si="3"/>
        <v>Thôn 4 - Lộc Phú - Bảo Lâm - Lâm Đồng</v>
      </c>
      <c r="H148" s="58" t="s">
        <v>91</v>
      </c>
      <c r="I148" s="77" t="s">
        <v>4670</v>
      </c>
      <c r="J148" s="77" t="s">
        <v>1686</v>
      </c>
      <c r="K148" s="18" t="s">
        <v>191</v>
      </c>
      <c r="L148" s="12" t="s">
        <v>4275</v>
      </c>
      <c r="M148" s="67" t="s">
        <v>4944</v>
      </c>
      <c r="N148" s="18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1:38" s="80" customFormat="1" ht="13.5">
      <c r="A149" s="21">
        <v>146</v>
      </c>
      <c r="B149" s="46">
        <v>1287</v>
      </c>
      <c r="C149" s="46"/>
      <c r="D149" s="13" t="s">
        <v>4952</v>
      </c>
      <c r="E149" s="14" t="s">
        <v>3594</v>
      </c>
      <c r="F149" s="12" t="s">
        <v>327</v>
      </c>
      <c r="G149" s="281" t="str">
        <f>CONCATENATE(I149," - ",J149," - ",K149)</f>
        <v>Lộc Nam - Bảo Lâm - Lâm Đồng</v>
      </c>
      <c r="H149" s="78"/>
      <c r="I149" s="78" t="s">
        <v>4284</v>
      </c>
      <c r="J149" s="16" t="s">
        <v>1686</v>
      </c>
      <c r="K149" s="79" t="s">
        <v>191</v>
      </c>
      <c r="L149" s="12" t="s">
        <v>4275</v>
      </c>
      <c r="M149" s="18"/>
      <c r="N149" s="43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1:38" s="56" customFormat="1" ht="13.5">
      <c r="A150" s="11">
        <v>147</v>
      </c>
      <c r="B150" s="46">
        <v>1288</v>
      </c>
      <c r="C150" s="46"/>
      <c r="D150" s="13" t="s">
        <v>4953</v>
      </c>
      <c r="E150" s="67" t="s">
        <v>4954</v>
      </c>
      <c r="F150" s="67" t="s">
        <v>4291</v>
      </c>
      <c r="G150" s="281" t="str">
        <f aca="true" t="shared" si="4" ref="G150:G160">CONCATENATE(H150," - ",I150," - ",J150," - ",K150)</f>
        <v>Thôn 2 - Lộc Phú - Bảo Lâm - Lâm Đồng</v>
      </c>
      <c r="H150" s="58" t="s">
        <v>3848</v>
      </c>
      <c r="I150" s="59" t="s">
        <v>4670</v>
      </c>
      <c r="J150" s="59" t="s">
        <v>1686</v>
      </c>
      <c r="K150" s="79" t="s">
        <v>191</v>
      </c>
      <c r="L150" s="12" t="s">
        <v>4275</v>
      </c>
      <c r="M150" s="67" t="s">
        <v>4955</v>
      </c>
      <c r="N150" s="43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s="56" customFormat="1" ht="13.5">
      <c r="A151" s="21">
        <v>148</v>
      </c>
      <c r="B151" s="46">
        <v>1290</v>
      </c>
      <c r="C151" s="46"/>
      <c r="D151" s="13" t="s">
        <v>4958</v>
      </c>
      <c r="E151" s="57" t="s">
        <v>4959</v>
      </c>
      <c r="F151" s="57" t="s">
        <v>4960</v>
      </c>
      <c r="G151" s="281" t="str">
        <f t="shared" si="4"/>
        <v>Thôn 12 - Lộc Ngãi - Bảo Lâm - Lâm Đồng</v>
      </c>
      <c r="H151" s="81" t="s">
        <v>3779</v>
      </c>
      <c r="I151" s="82" t="s">
        <v>4299</v>
      </c>
      <c r="J151" s="59" t="s">
        <v>1686</v>
      </c>
      <c r="K151" s="79" t="s">
        <v>191</v>
      </c>
      <c r="L151" s="12"/>
      <c r="M151" s="67" t="s">
        <v>4961</v>
      </c>
      <c r="N151" s="43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1:38" s="56" customFormat="1" ht="13.5">
      <c r="A152" s="11">
        <v>149</v>
      </c>
      <c r="B152" s="46">
        <v>1291</v>
      </c>
      <c r="C152" s="46"/>
      <c r="D152" s="13" t="s">
        <v>4962</v>
      </c>
      <c r="E152" s="14" t="s">
        <v>4963</v>
      </c>
      <c r="F152" s="12" t="s">
        <v>2228</v>
      </c>
      <c r="G152" s="281" t="str">
        <f t="shared" si="4"/>
        <v>thôn 5 - Lộc Thành - Bảo Lâm - Lâm Đồng</v>
      </c>
      <c r="H152" s="48" t="s">
        <v>2963</v>
      </c>
      <c r="I152" s="47" t="s">
        <v>4276</v>
      </c>
      <c r="J152" s="15" t="s">
        <v>1686</v>
      </c>
      <c r="K152" s="79" t="s">
        <v>191</v>
      </c>
      <c r="L152" s="12" t="s">
        <v>4275</v>
      </c>
      <c r="M152" s="18"/>
      <c r="N152" s="43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1:38" s="56" customFormat="1" ht="13.5">
      <c r="A153" s="21">
        <v>150</v>
      </c>
      <c r="B153" s="46">
        <v>1292</v>
      </c>
      <c r="C153" s="46"/>
      <c r="D153" s="13" t="s">
        <v>4964</v>
      </c>
      <c r="E153" s="14" t="s">
        <v>1532</v>
      </c>
      <c r="F153" s="12" t="s">
        <v>287</v>
      </c>
      <c r="G153" s="281" t="str">
        <f t="shared" si="4"/>
        <v>Thôn 4 - Lộc Thành - Bảo Lâm - Lâm Đồng</v>
      </c>
      <c r="H153" s="58" t="s">
        <v>91</v>
      </c>
      <c r="I153" s="59" t="s">
        <v>4276</v>
      </c>
      <c r="J153" s="59" t="s">
        <v>1686</v>
      </c>
      <c r="K153" s="79" t="s">
        <v>191</v>
      </c>
      <c r="L153" s="12"/>
      <c r="M153" s="67" t="s">
        <v>4965</v>
      </c>
      <c r="N153" s="43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s="56" customFormat="1" ht="13.5">
      <c r="A154" s="11">
        <v>151</v>
      </c>
      <c r="B154" s="46">
        <v>1294</v>
      </c>
      <c r="C154" s="46"/>
      <c r="D154" s="13" t="s">
        <v>4970</v>
      </c>
      <c r="E154" s="14" t="s">
        <v>4971</v>
      </c>
      <c r="F154" s="75" t="s">
        <v>389</v>
      </c>
      <c r="G154" s="281" t="str">
        <f t="shared" si="4"/>
        <v>Thôn 5 - Lộc Nam - Bảo Lâm - Lâm Đồng</v>
      </c>
      <c r="H154" s="58" t="s">
        <v>119</v>
      </c>
      <c r="I154" s="59" t="s">
        <v>4284</v>
      </c>
      <c r="J154" s="60" t="s">
        <v>1686</v>
      </c>
      <c r="K154" s="79" t="s">
        <v>191</v>
      </c>
      <c r="L154" s="12"/>
      <c r="M154" s="18"/>
      <c r="N154" s="43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1:38" s="56" customFormat="1" ht="13.5">
      <c r="A155" s="21">
        <v>152</v>
      </c>
      <c r="B155" s="46">
        <v>1295</v>
      </c>
      <c r="C155" s="46"/>
      <c r="D155" s="13" t="s">
        <v>4972</v>
      </c>
      <c r="E155" s="14" t="s">
        <v>4973</v>
      </c>
      <c r="F155" s="12" t="s">
        <v>394</v>
      </c>
      <c r="G155" s="281" t="str">
        <f t="shared" si="4"/>
        <v>thôn 9 - Lộc Nam - Bảo Lâm - Lâm Đồng</v>
      </c>
      <c r="H155" s="48" t="s">
        <v>4295</v>
      </c>
      <c r="I155" s="47" t="s">
        <v>4284</v>
      </c>
      <c r="J155" s="15" t="s">
        <v>1686</v>
      </c>
      <c r="K155" s="79" t="s">
        <v>191</v>
      </c>
      <c r="L155" s="12" t="s">
        <v>4275</v>
      </c>
      <c r="M155" s="18"/>
      <c r="N155" s="43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8" s="56" customFormat="1" ht="13.5">
      <c r="A156" s="11">
        <v>153</v>
      </c>
      <c r="B156" s="46">
        <v>1296</v>
      </c>
      <c r="C156" s="46"/>
      <c r="D156" s="13" t="s">
        <v>4974</v>
      </c>
      <c r="E156" s="14" t="s">
        <v>4975</v>
      </c>
      <c r="F156" s="75" t="s">
        <v>4589</v>
      </c>
      <c r="G156" s="281" t="str">
        <f t="shared" si="4"/>
        <v>Thôn 5 - Lộc Nam - Bảo Lâm - Lâm Đồng</v>
      </c>
      <c r="H156" s="58" t="s">
        <v>119</v>
      </c>
      <c r="I156" s="59" t="s">
        <v>4284</v>
      </c>
      <c r="J156" s="59" t="s">
        <v>1686</v>
      </c>
      <c r="K156" s="79" t="s">
        <v>191</v>
      </c>
      <c r="L156" s="12"/>
      <c r="M156" s="67" t="s">
        <v>4976</v>
      </c>
      <c r="N156" s="43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1:38" s="56" customFormat="1" ht="13.5">
      <c r="A157" s="21">
        <v>154</v>
      </c>
      <c r="B157" s="46">
        <v>1297</v>
      </c>
      <c r="C157" s="46"/>
      <c r="D157" s="13" t="s">
        <v>4977</v>
      </c>
      <c r="E157" s="14" t="s">
        <v>4978</v>
      </c>
      <c r="F157" s="12" t="s">
        <v>287</v>
      </c>
      <c r="G157" s="281" t="str">
        <f t="shared" si="4"/>
        <v>thôn 8B  - Lộc Thành - Bảo Lâm - Lâm Đồng</v>
      </c>
      <c r="H157" s="48" t="s">
        <v>4979</v>
      </c>
      <c r="I157" s="47" t="s">
        <v>4276</v>
      </c>
      <c r="J157" s="15" t="s">
        <v>1686</v>
      </c>
      <c r="K157" s="79" t="s">
        <v>191</v>
      </c>
      <c r="L157" s="12" t="s">
        <v>4275</v>
      </c>
      <c r="M157" s="18"/>
      <c r="N157" s="43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s="56" customFormat="1" ht="13.5">
      <c r="A158" s="11">
        <v>155</v>
      </c>
      <c r="B158" s="46">
        <v>1298</v>
      </c>
      <c r="C158" s="46"/>
      <c r="D158" s="13" t="s">
        <v>4980</v>
      </c>
      <c r="E158" s="14" t="s">
        <v>4981</v>
      </c>
      <c r="F158" s="12" t="s">
        <v>311</v>
      </c>
      <c r="G158" s="281" t="str">
        <f t="shared" si="4"/>
        <v>thôn 4 - Lộc Nam - Bảo Lâm - Lâm Đồng</v>
      </c>
      <c r="H158" s="48" t="s">
        <v>2739</v>
      </c>
      <c r="I158" s="47" t="s">
        <v>4284</v>
      </c>
      <c r="J158" s="15" t="s">
        <v>1686</v>
      </c>
      <c r="K158" s="79" t="s">
        <v>191</v>
      </c>
      <c r="L158" s="12" t="s">
        <v>4275</v>
      </c>
      <c r="M158" s="18"/>
      <c r="N158" s="43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8" s="56" customFormat="1" ht="13.5">
      <c r="A159" s="21">
        <v>156</v>
      </c>
      <c r="B159" s="46">
        <v>1299</v>
      </c>
      <c r="C159" s="46"/>
      <c r="D159" s="13" t="s">
        <v>3496</v>
      </c>
      <c r="E159" s="14" t="s">
        <v>1039</v>
      </c>
      <c r="F159" s="12" t="s">
        <v>436</v>
      </c>
      <c r="G159" s="281" t="str">
        <f t="shared" si="4"/>
        <v>thôn 1 - Lộc Bắc - Bảo Lâm - Lâm Đồng</v>
      </c>
      <c r="H159" s="48" t="s">
        <v>2818</v>
      </c>
      <c r="I159" s="47" t="s">
        <v>4337</v>
      </c>
      <c r="J159" s="15" t="s">
        <v>1686</v>
      </c>
      <c r="K159" s="79" t="s">
        <v>191</v>
      </c>
      <c r="L159" s="12" t="s">
        <v>4275</v>
      </c>
      <c r="M159" s="18"/>
      <c r="N159" s="43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1:38" s="56" customFormat="1" ht="13.5">
      <c r="A160" s="11">
        <v>157</v>
      </c>
      <c r="B160" s="46">
        <v>1300</v>
      </c>
      <c r="C160" s="46"/>
      <c r="D160" s="13" t="s">
        <v>4982</v>
      </c>
      <c r="E160" s="14" t="s">
        <v>4983</v>
      </c>
      <c r="F160" s="12" t="s">
        <v>210</v>
      </c>
      <c r="G160" s="281" t="str">
        <f t="shared" si="4"/>
        <v>tổ 10 - TT Lộc Thắng - Bảo Lâm - Lâm Đồng</v>
      </c>
      <c r="H160" s="48" t="s">
        <v>4984</v>
      </c>
      <c r="I160" s="47" t="s">
        <v>1685</v>
      </c>
      <c r="J160" s="15" t="s">
        <v>1686</v>
      </c>
      <c r="K160" s="79" t="s">
        <v>191</v>
      </c>
      <c r="L160" s="12" t="s">
        <v>4275</v>
      </c>
      <c r="M160" s="18"/>
      <c r="N160" s="43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s="56" customFormat="1" ht="13.5">
      <c r="A161" s="21">
        <v>158</v>
      </c>
      <c r="B161" s="83">
        <v>1395</v>
      </c>
      <c r="C161" s="83"/>
      <c r="D161" s="84" t="s">
        <v>5379</v>
      </c>
      <c r="E161" s="85" t="s">
        <v>5380</v>
      </c>
      <c r="F161" s="85" t="s">
        <v>358</v>
      </c>
      <c r="G161" s="282" t="str">
        <f>CONCATENATE(H161," - ",I161," - ",J161," - ",K161)</f>
        <v>Thôn 2 - Lộc Bảo - Bảo Lâm - Lâm Đồng</v>
      </c>
      <c r="H161" s="86" t="s">
        <v>3848</v>
      </c>
      <c r="I161" s="87" t="s">
        <v>4650</v>
      </c>
      <c r="J161" s="88" t="s">
        <v>1686</v>
      </c>
      <c r="K161" s="86" t="s">
        <v>191</v>
      </c>
      <c r="L161" s="89" t="s">
        <v>4275</v>
      </c>
      <c r="M161" s="90" t="s">
        <v>5381</v>
      </c>
      <c r="N161" s="91" t="s">
        <v>5382</v>
      </c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92" customFormat="1" ht="13.5">
      <c r="A162" s="11">
        <v>159</v>
      </c>
      <c r="B162" s="12">
        <v>1096</v>
      </c>
      <c r="C162" s="12"/>
      <c r="D162" s="13" t="s">
        <v>6039</v>
      </c>
      <c r="E162" s="14" t="s">
        <v>6040</v>
      </c>
      <c r="F162" s="12" t="s">
        <v>937</v>
      </c>
      <c r="G162" s="13" t="s">
        <v>6217</v>
      </c>
      <c r="H162" s="16" t="s">
        <v>6041</v>
      </c>
      <c r="I162" s="15" t="s">
        <v>4301</v>
      </c>
      <c r="J162" s="17" t="s">
        <v>6042</v>
      </c>
      <c r="K162" s="18" t="s">
        <v>937</v>
      </c>
      <c r="M162" s="40" t="s">
        <v>6043</v>
      </c>
      <c r="N162" s="18" t="s">
        <v>6044</v>
      </c>
      <c r="O162" s="18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1:38" s="10" customFormat="1" ht="13.5">
      <c r="A163" s="21">
        <v>160</v>
      </c>
      <c r="B163" s="46">
        <v>1164</v>
      </c>
      <c r="C163" s="46"/>
      <c r="D163" s="13" t="s">
        <v>2367</v>
      </c>
      <c r="E163" s="14" t="s">
        <v>4462</v>
      </c>
      <c r="F163" s="12" t="s">
        <v>224</v>
      </c>
      <c r="G163" s="13" t="s">
        <v>6218</v>
      </c>
      <c r="H163" s="48" t="s">
        <v>4463</v>
      </c>
      <c r="I163" s="47" t="s">
        <v>1235</v>
      </c>
      <c r="J163" s="15" t="s">
        <v>3089</v>
      </c>
      <c r="K163" s="18" t="s">
        <v>191</v>
      </c>
      <c r="L163" s="12" t="s">
        <v>4464</v>
      </c>
      <c r="M163" s="40" t="s">
        <v>4465</v>
      </c>
      <c r="N163" s="18" t="s">
        <v>4466</v>
      </c>
      <c r="O163" s="18" t="s">
        <v>4467</v>
      </c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8" s="92" customFormat="1" ht="13.5">
      <c r="A164" s="11">
        <v>161</v>
      </c>
      <c r="B164" s="93">
        <v>1072</v>
      </c>
      <c r="C164" s="93"/>
      <c r="D164" s="94" t="s">
        <v>5940</v>
      </c>
      <c r="E164" s="95" t="s">
        <v>5941</v>
      </c>
      <c r="F164" s="93" t="s">
        <v>937</v>
      </c>
      <c r="G164" s="94" t="s">
        <v>6219</v>
      </c>
      <c r="H164" s="97" t="s">
        <v>5942</v>
      </c>
      <c r="I164" s="96" t="s">
        <v>102</v>
      </c>
      <c r="J164" s="98" t="s">
        <v>163</v>
      </c>
      <c r="K164" s="99" t="s">
        <v>937</v>
      </c>
      <c r="M164" s="100" t="s">
        <v>5943</v>
      </c>
      <c r="N164" s="99" t="s">
        <v>5944</v>
      </c>
      <c r="O164" s="99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</row>
    <row r="165" spans="1:15" s="101" customFormat="1" ht="13.5">
      <c r="A165" s="21">
        <v>162</v>
      </c>
      <c r="B165" s="102">
        <v>1244</v>
      </c>
      <c r="C165" s="102"/>
      <c r="D165" s="94" t="s">
        <v>4797</v>
      </c>
      <c r="E165" s="95" t="s">
        <v>4798</v>
      </c>
      <c r="F165" s="93" t="s">
        <v>937</v>
      </c>
      <c r="G165" s="94" t="s">
        <v>6221</v>
      </c>
      <c r="H165" s="341" t="s">
        <v>4799</v>
      </c>
      <c r="I165" s="342" t="s">
        <v>4800</v>
      </c>
      <c r="J165" s="343" t="s">
        <v>4801</v>
      </c>
      <c r="K165" s="344" t="s">
        <v>937</v>
      </c>
      <c r="M165" s="345" t="s">
        <v>4802</v>
      </c>
      <c r="N165" s="344" t="s">
        <v>4803</v>
      </c>
      <c r="O165" s="101" t="s">
        <v>4275</v>
      </c>
    </row>
    <row r="166" spans="1:38" s="10" customFormat="1" ht="13.5">
      <c r="A166" s="11">
        <v>163</v>
      </c>
      <c r="B166" s="12">
        <v>1050</v>
      </c>
      <c r="C166" s="105" t="s">
        <v>5842</v>
      </c>
      <c r="D166" s="106" t="s">
        <v>5842</v>
      </c>
      <c r="E166" s="89"/>
      <c r="F166" s="107"/>
      <c r="G166" s="13" t="s">
        <v>6249</v>
      </c>
      <c r="H166" s="351"/>
      <c r="I166" s="351"/>
      <c r="J166" s="351"/>
      <c r="K166" s="43" t="s">
        <v>191</v>
      </c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</row>
    <row r="167" spans="1:38" s="10" customFormat="1" ht="13.5">
      <c r="A167" s="21">
        <v>164</v>
      </c>
      <c r="B167" s="12">
        <v>1095</v>
      </c>
      <c r="C167" s="105" t="s">
        <v>6038</v>
      </c>
      <c r="D167" s="106" t="s">
        <v>6038</v>
      </c>
      <c r="E167" s="89"/>
      <c r="F167" s="107"/>
      <c r="G167" s="13" t="s">
        <v>6249</v>
      </c>
      <c r="H167" s="351"/>
      <c r="I167" s="351"/>
      <c r="J167" s="351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</row>
    <row r="168" spans="1:13" s="10" customFormat="1" ht="14.25">
      <c r="A168" s="11">
        <v>165</v>
      </c>
      <c r="B168" s="83">
        <v>1443</v>
      </c>
      <c r="C168" s="89"/>
      <c r="D168" s="89" t="s">
        <v>6252</v>
      </c>
      <c r="E168" s="294" t="s">
        <v>6253</v>
      </c>
      <c r="F168" s="295" t="s">
        <v>287</v>
      </c>
      <c r="G168" s="84" t="str">
        <f>CONCATENATE(H168," - ",I168," - ",J168)</f>
        <v>xóm 1 thôn An Bình - Lộc An - Bảo Lâm</v>
      </c>
      <c r="H168" s="10" t="s">
        <v>6254</v>
      </c>
      <c r="I168" s="352" t="s">
        <v>1691</v>
      </c>
      <c r="J168" s="322" t="s">
        <v>1686</v>
      </c>
      <c r="K168" s="10" t="s">
        <v>4275</v>
      </c>
      <c r="L168" s="290" t="s">
        <v>6255</v>
      </c>
      <c r="M168" s="353" t="s">
        <v>6256</v>
      </c>
    </row>
    <row r="169" spans="1:13" s="10" customFormat="1" ht="14.25">
      <c r="A169" s="21">
        <v>166</v>
      </c>
      <c r="B169" s="83">
        <v>1473</v>
      </c>
      <c r="C169" s="89"/>
      <c r="D169" s="162" t="s">
        <v>255</v>
      </c>
      <c r="E169" s="296">
        <v>27314</v>
      </c>
      <c r="F169" s="295" t="s">
        <v>1175</v>
      </c>
      <c r="G169" s="84" t="str">
        <f>CONCATENATE(H169," - ",I169," - ",J169)</f>
        <v>tổ 2 thôn 7 - Lộc Ngãi - Bảo Lâm</v>
      </c>
      <c r="H169" s="10" t="s">
        <v>6257</v>
      </c>
      <c r="I169" s="352" t="s">
        <v>4299</v>
      </c>
      <c r="J169" s="322" t="s">
        <v>1686</v>
      </c>
      <c r="K169" s="10" t="s">
        <v>4275</v>
      </c>
      <c r="L169" s="290" t="s">
        <v>6258</v>
      </c>
      <c r="M169" s="91"/>
    </row>
    <row r="170" spans="1:13" s="92" customFormat="1" ht="14.25">
      <c r="A170" s="11">
        <v>167</v>
      </c>
      <c r="B170" s="151">
        <v>1484</v>
      </c>
      <c r="C170" s="162"/>
      <c r="D170" s="89" t="s">
        <v>6259</v>
      </c>
      <c r="E170" s="294" t="s">
        <v>6260</v>
      </c>
      <c r="F170" s="295" t="s">
        <v>191</v>
      </c>
      <c r="G170" s="84" t="str">
        <f>CONCATENATE(H170," - ",I170," - ",J170)</f>
        <v>tổ 7  - TT Lộc Thắng - Bảo Lâm</v>
      </c>
      <c r="H170" s="10" t="s">
        <v>6261</v>
      </c>
      <c r="I170" s="352" t="s">
        <v>1685</v>
      </c>
      <c r="J170" s="322" t="s">
        <v>1686</v>
      </c>
      <c r="K170" s="10" t="s">
        <v>4275</v>
      </c>
      <c r="L170" s="354"/>
      <c r="M170" s="91" t="s">
        <v>6262</v>
      </c>
    </row>
    <row r="171" spans="1:13" s="10" customFormat="1" ht="14.25">
      <c r="A171" s="11">
        <v>168</v>
      </c>
      <c r="B171" s="83">
        <v>1485</v>
      </c>
      <c r="C171" s="89"/>
      <c r="D171" s="89" t="s">
        <v>6263</v>
      </c>
      <c r="E171" s="294" t="s">
        <v>6264</v>
      </c>
      <c r="F171" s="295" t="s">
        <v>311</v>
      </c>
      <c r="G171" s="84" t="str">
        <f>CONCATENATE(H171," - ",I171," - ",J171)</f>
        <v>tô 17 - TT Lộc Thắng - Bảo Lâm</v>
      </c>
      <c r="H171" s="10" t="s">
        <v>6265</v>
      </c>
      <c r="I171" s="352" t="s">
        <v>1685</v>
      </c>
      <c r="J171" s="322" t="s">
        <v>1686</v>
      </c>
      <c r="L171" s="354"/>
      <c r="M171" s="91"/>
    </row>
    <row r="172" spans="1:14" s="116" customFormat="1" ht="13.5">
      <c r="A172" s="328" t="s">
        <v>6234</v>
      </c>
      <c r="B172" s="328"/>
      <c r="C172" s="328"/>
      <c r="D172" s="328"/>
      <c r="E172" s="110"/>
      <c r="F172" s="111"/>
      <c r="G172" s="124">
        <v>168</v>
      </c>
      <c r="H172" s="346"/>
      <c r="I172" s="347"/>
      <c r="J172" s="348"/>
      <c r="K172" s="349"/>
      <c r="M172" s="350"/>
      <c r="N172" s="118"/>
    </row>
    <row r="173" spans="1:38" s="56" customFormat="1" ht="13.5">
      <c r="A173" s="332" t="s">
        <v>6235</v>
      </c>
      <c r="B173" s="332"/>
      <c r="C173" s="332"/>
      <c r="D173" s="332"/>
      <c r="E173" s="332"/>
      <c r="F173" s="332"/>
      <c r="G173" s="332"/>
      <c r="H173" s="86"/>
      <c r="I173" s="87"/>
      <c r="J173" s="88"/>
      <c r="K173" s="86"/>
      <c r="L173" s="89"/>
      <c r="M173" s="90"/>
      <c r="N173" s="91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56" customFormat="1" ht="13.5">
      <c r="A174" s="119">
        <v>1</v>
      </c>
      <c r="B174" s="12">
        <v>379</v>
      </c>
      <c r="C174" s="12"/>
      <c r="D174" s="13" t="s">
        <v>314</v>
      </c>
      <c r="E174" s="14" t="s">
        <v>315</v>
      </c>
      <c r="F174" s="12" t="s">
        <v>191</v>
      </c>
      <c r="G174" s="13" t="str">
        <f>CONCATENATE(H174," - ",I174," - ",J174," - ",K174)</f>
        <v> - Lộc Châu - Bảo Lộc - Lâm Đồng</v>
      </c>
      <c r="H174" s="16"/>
      <c r="I174" s="15" t="s">
        <v>316</v>
      </c>
      <c r="J174" s="15" t="s">
        <v>317</v>
      </c>
      <c r="K174" s="79" t="s">
        <v>191</v>
      </c>
      <c r="L174" s="18"/>
      <c r="M174" s="40" t="s">
        <v>318</v>
      </c>
      <c r="N174" s="43" t="s">
        <v>319</v>
      </c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</row>
    <row r="175" spans="1:38" s="56" customFormat="1" ht="13.5">
      <c r="A175" s="119">
        <v>2</v>
      </c>
      <c r="B175" s="12">
        <v>951</v>
      </c>
      <c r="C175" s="12"/>
      <c r="D175" s="13" t="s">
        <v>5390</v>
      </c>
      <c r="E175" s="14" t="s">
        <v>5391</v>
      </c>
      <c r="F175" s="12" t="s">
        <v>436</v>
      </c>
      <c r="G175" s="13" t="str">
        <f aca="true" t="shared" si="5" ref="G175:G206">CONCATENATE(H175," - ",I175," - "," Tp ",J175," - ",K175)</f>
        <v>số 1393 Tân Thịnh - Lộc Châu -  Tp Bảo Lộc - Lâm Đồng</v>
      </c>
      <c r="H175" s="16" t="s">
        <v>5392</v>
      </c>
      <c r="I175" s="15" t="s">
        <v>316</v>
      </c>
      <c r="J175" s="15" t="s">
        <v>317</v>
      </c>
      <c r="K175" s="79" t="s">
        <v>191</v>
      </c>
      <c r="L175" s="40" t="s">
        <v>4275</v>
      </c>
      <c r="M175" s="40" t="s">
        <v>5393</v>
      </c>
      <c r="N175" s="43" t="s">
        <v>5394</v>
      </c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1:38" s="56" customFormat="1" ht="13.5">
      <c r="A176" s="119">
        <v>3</v>
      </c>
      <c r="B176" s="12">
        <v>952</v>
      </c>
      <c r="C176" s="12"/>
      <c r="D176" s="120" t="s">
        <v>5395</v>
      </c>
      <c r="E176" s="14" t="s">
        <v>5396</v>
      </c>
      <c r="F176" s="12" t="s">
        <v>191</v>
      </c>
      <c r="G176" s="13" t="str">
        <f t="shared" si="5"/>
        <v>số 216/63 Lê Phụng Hiểu - Phường Lộc Tiến -  Tp Bảo Lộc - Lâm Đồng</v>
      </c>
      <c r="H176" s="16" t="s">
        <v>5397</v>
      </c>
      <c r="I176" s="15" t="s">
        <v>5398</v>
      </c>
      <c r="J176" s="15" t="s">
        <v>317</v>
      </c>
      <c r="K176" s="79" t="s">
        <v>191</v>
      </c>
      <c r="L176" s="40" t="s">
        <v>4275</v>
      </c>
      <c r="M176" s="40" t="s">
        <v>5399</v>
      </c>
      <c r="N176" s="43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1:38" s="56" customFormat="1" ht="13.5">
      <c r="A177" s="119">
        <v>4</v>
      </c>
      <c r="B177" s="12">
        <v>954</v>
      </c>
      <c r="C177" s="12"/>
      <c r="D177" s="13" t="s">
        <v>5404</v>
      </c>
      <c r="E177" s="14" t="s">
        <v>5405</v>
      </c>
      <c r="F177" s="12" t="s">
        <v>191</v>
      </c>
      <c r="G177" s="13" t="str">
        <f t="shared" si="5"/>
        <v>số 16 Lam Sơn - Phường Lộc Sơn -  Tp Bảo Lộc - Lâm Đồng</v>
      </c>
      <c r="H177" s="16" t="s">
        <v>5406</v>
      </c>
      <c r="I177" s="15" t="s">
        <v>4277</v>
      </c>
      <c r="J177" s="15" t="s">
        <v>317</v>
      </c>
      <c r="K177" s="79" t="s">
        <v>191</v>
      </c>
      <c r="L177" s="40" t="s">
        <v>4275</v>
      </c>
      <c r="M177" s="40" t="s">
        <v>5407</v>
      </c>
      <c r="N177" s="43" t="s">
        <v>5408</v>
      </c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1:38" s="56" customFormat="1" ht="13.5">
      <c r="A178" s="119">
        <v>5</v>
      </c>
      <c r="B178" s="12">
        <v>955</v>
      </c>
      <c r="C178" s="12"/>
      <c r="D178" s="13" t="s">
        <v>5409</v>
      </c>
      <c r="E178" s="14" t="s">
        <v>5410</v>
      </c>
      <c r="F178" s="12" t="s">
        <v>191</v>
      </c>
      <c r="G178" s="13" t="str">
        <f t="shared" si="5"/>
        <v>số 111 Tây Sơn - Phường 2 -  Tp Bảo Lộc - Lâm Đồng</v>
      </c>
      <c r="H178" s="16" t="s">
        <v>5411</v>
      </c>
      <c r="I178" s="15" t="s">
        <v>1313</v>
      </c>
      <c r="J178" s="15" t="s">
        <v>317</v>
      </c>
      <c r="K178" s="79" t="s">
        <v>191</v>
      </c>
      <c r="L178" s="40" t="s">
        <v>4275</v>
      </c>
      <c r="M178" s="40" t="s">
        <v>5412</v>
      </c>
      <c r="N178" s="43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1:38" s="56" customFormat="1" ht="13.5">
      <c r="A179" s="119">
        <v>6</v>
      </c>
      <c r="B179" s="12">
        <v>956</v>
      </c>
      <c r="C179" s="12"/>
      <c r="D179" s="13" t="s">
        <v>5413</v>
      </c>
      <c r="E179" s="14" t="s">
        <v>5414</v>
      </c>
      <c r="F179" s="12" t="s">
        <v>205</v>
      </c>
      <c r="G179" s="13" t="str">
        <f t="shared" si="5"/>
        <v>số 53/5 Tây Sơn - Phường 2 -  Tp Bảo Lộc - Lâm Đồng</v>
      </c>
      <c r="H179" s="16" t="s">
        <v>5415</v>
      </c>
      <c r="I179" s="15" t="s">
        <v>1313</v>
      </c>
      <c r="J179" s="15" t="s">
        <v>317</v>
      </c>
      <c r="K179" s="79" t="s">
        <v>191</v>
      </c>
      <c r="L179" s="40" t="s">
        <v>4275</v>
      </c>
      <c r="M179" s="40" t="s">
        <v>5416</v>
      </c>
      <c r="N179" s="43" t="s">
        <v>5417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s="56" customFormat="1" ht="13.5">
      <c r="A180" s="119">
        <v>7</v>
      </c>
      <c r="B180" s="12">
        <v>957</v>
      </c>
      <c r="C180" s="12"/>
      <c r="D180" s="13" t="s">
        <v>5418</v>
      </c>
      <c r="E180" s="14" t="s">
        <v>5419</v>
      </c>
      <c r="F180" s="51" t="s">
        <v>5420</v>
      </c>
      <c r="G180" s="13" t="str">
        <f t="shared" si="5"/>
        <v>số 53/5 Tây Sơn - Phường 2 -  Tp Bảo Lộc - Lâm Đồng</v>
      </c>
      <c r="H180" s="16" t="s">
        <v>5415</v>
      </c>
      <c r="I180" s="15" t="s">
        <v>1313</v>
      </c>
      <c r="J180" s="15" t="s">
        <v>317</v>
      </c>
      <c r="K180" s="18" t="s">
        <v>191</v>
      </c>
      <c r="L180" s="40" t="s">
        <v>4275</v>
      </c>
      <c r="M180" s="40" t="s">
        <v>5421</v>
      </c>
      <c r="N180" s="43" t="s">
        <v>5422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1:38" s="56" customFormat="1" ht="13.5">
      <c r="A181" s="119">
        <v>8</v>
      </c>
      <c r="B181" s="12">
        <v>958</v>
      </c>
      <c r="C181" s="12"/>
      <c r="D181" s="13" t="s">
        <v>5423</v>
      </c>
      <c r="E181" s="14" t="s">
        <v>5424</v>
      </c>
      <c r="F181" s="12" t="s">
        <v>191</v>
      </c>
      <c r="G181" s="13" t="str">
        <f t="shared" si="5"/>
        <v>Tổ 15 - Phường Lộc Sơn -  Tp Bảo Lộc - Lâm Đồng</v>
      </c>
      <c r="H181" s="16" t="s">
        <v>5425</v>
      </c>
      <c r="I181" s="15" t="s">
        <v>4277</v>
      </c>
      <c r="J181" s="15" t="s">
        <v>317</v>
      </c>
      <c r="K181" s="79" t="s">
        <v>191</v>
      </c>
      <c r="L181" s="40" t="s">
        <v>4275</v>
      </c>
      <c r="M181" s="40" t="s">
        <v>5426</v>
      </c>
      <c r="N181" s="43" t="s">
        <v>5427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1:38" s="56" customFormat="1" ht="13.5">
      <c r="A182" s="119">
        <v>9</v>
      </c>
      <c r="B182" s="12">
        <v>959</v>
      </c>
      <c r="C182" s="12"/>
      <c r="D182" s="13" t="s">
        <v>5428</v>
      </c>
      <c r="E182" s="14" t="s">
        <v>5429</v>
      </c>
      <c r="F182" s="12" t="s">
        <v>210</v>
      </c>
      <c r="G182" s="13" t="str">
        <f t="shared" si="5"/>
        <v>xóm 4 thôn 14 - Đạm Bri -  Tp Bảo Lộc - Lâm Đồng</v>
      </c>
      <c r="H182" s="16" t="s">
        <v>5430</v>
      </c>
      <c r="I182" s="15" t="s">
        <v>4278</v>
      </c>
      <c r="J182" s="15" t="s">
        <v>317</v>
      </c>
      <c r="K182" s="79" t="s">
        <v>191</v>
      </c>
      <c r="L182" s="40" t="s">
        <v>4275</v>
      </c>
      <c r="M182" s="40" t="s">
        <v>5431</v>
      </c>
      <c r="N182" s="43" t="s">
        <v>5432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1:38" s="56" customFormat="1" ht="13.5">
      <c r="A183" s="119">
        <v>10</v>
      </c>
      <c r="B183" s="12">
        <v>960</v>
      </c>
      <c r="C183" s="12"/>
      <c r="D183" s="13" t="s">
        <v>5433</v>
      </c>
      <c r="E183" s="14" t="s">
        <v>5434</v>
      </c>
      <c r="F183" s="12" t="s">
        <v>191</v>
      </c>
      <c r="G183" s="13" t="str">
        <f t="shared" si="5"/>
        <v>số 32 Phan Chu Trinh - Phường Lộc Tiến -  Tp Bảo Lộc - Lâm Đồng</v>
      </c>
      <c r="H183" s="16" t="s">
        <v>5435</v>
      </c>
      <c r="I183" s="15" t="s">
        <v>5398</v>
      </c>
      <c r="J183" s="15" t="s">
        <v>317</v>
      </c>
      <c r="K183" s="79" t="s">
        <v>191</v>
      </c>
      <c r="L183" s="40" t="s">
        <v>4275</v>
      </c>
      <c r="M183" s="40" t="s">
        <v>5436</v>
      </c>
      <c r="N183" s="43" t="s">
        <v>5437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1:38" s="56" customFormat="1" ht="13.5">
      <c r="A184" s="119">
        <v>11</v>
      </c>
      <c r="B184" s="12">
        <v>961</v>
      </c>
      <c r="C184" s="12"/>
      <c r="D184" s="13" t="s">
        <v>5438</v>
      </c>
      <c r="E184" s="14" t="s">
        <v>5439</v>
      </c>
      <c r="F184" s="12" t="s">
        <v>191</v>
      </c>
      <c r="G184" s="13" t="str">
        <f t="shared" si="5"/>
        <v>số 106A thôn Tân Ninh - Lộc Châu -  Tp Bảo Lộc - Lâm Đồng</v>
      </c>
      <c r="H184" s="16" t="s">
        <v>5440</v>
      </c>
      <c r="I184" s="15" t="s">
        <v>316</v>
      </c>
      <c r="J184" s="15" t="s">
        <v>317</v>
      </c>
      <c r="K184" s="79" t="s">
        <v>191</v>
      </c>
      <c r="L184" s="40" t="s">
        <v>4275</v>
      </c>
      <c r="M184" s="40" t="s">
        <v>5441</v>
      </c>
      <c r="N184" s="43" t="s">
        <v>2770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1:38" s="56" customFormat="1" ht="13.5">
      <c r="A185" s="119">
        <v>12</v>
      </c>
      <c r="B185" s="12">
        <v>962</v>
      </c>
      <c r="C185" s="12"/>
      <c r="D185" s="13" t="s">
        <v>5442</v>
      </c>
      <c r="E185" s="14" t="s">
        <v>1311</v>
      </c>
      <c r="F185" s="12" t="s">
        <v>497</v>
      </c>
      <c r="G185" s="13" t="str">
        <f t="shared" si="5"/>
        <v>số 126/31 Chu Văn An -  -  Tp Bảo Lộc - Lâm Đồng</v>
      </c>
      <c r="H185" s="16" t="s">
        <v>5443</v>
      </c>
      <c r="I185" s="15"/>
      <c r="J185" s="15" t="s">
        <v>317</v>
      </c>
      <c r="K185" s="79" t="s">
        <v>191</v>
      </c>
      <c r="L185" s="40" t="s">
        <v>4275</v>
      </c>
      <c r="M185" s="40" t="s">
        <v>5444</v>
      </c>
      <c r="N185" s="43" t="s">
        <v>5445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1:38" s="56" customFormat="1" ht="13.5">
      <c r="A186" s="119">
        <v>13</v>
      </c>
      <c r="B186" s="12">
        <v>963</v>
      </c>
      <c r="C186" s="12"/>
      <c r="D186" s="13" t="s">
        <v>5446</v>
      </c>
      <c r="E186" s="14" t="s">
        <v>5447</v>
      </c>
      <c r="F186" s="12" t="s">
        <v>242</v>
      </c>
      <c r="G186" s="13" t="str">
        <f t="shared" si="5"/>
        <v>số 122/5 đường 1/5 - Phường B' Lao -  Tp Bảo Lộc - Lâm Đồng</v>
      </c>
      <c r="H186" s="16" t="s">
        <v>5448</v>
      </c>
      <c r="I186" s="15" t="s">
        <v>5449</v>
      </c>
      <c r="J186" s="15" t="s">
        <v>317</v>
      </c>
      <c r="K186" s="79" t="s">
        <v>191</v>
      </c>
      <c r="L186" s="40" t="s">
        <v>4275</v>
      </c>
      <c r="M186" s="40" t="s">
        <v>5450</v>
      </c>
      <c r="N186" s="43" t="s">
        <v>5451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s="56" customFormat="1" ht="13.5">
      <c r="A187" s="119">
        <v>14</v>
      </c>
      <c r="B187" s="12">
        <v>964</v>
      </c>
      <c r="C187" s="12"/>
      <c r="D187" s="13" t="s">
        <v>5452</v>
      </c>
      <c r="E187" s="14" t="s">
        <v>5453</v>
      </c>
      <c r="F187" s="12" t="s">
        <v>191</v>
      </c>
      <c r="G187" s="13" t="str">
        <f t="shared" si="5"/>
        <v>tổ 19 - Phường 2 -  Tp Bảo Lộc - Lâm Đồng</v>
      </c>
      <c r="H187" s="16" t="s">
        <v>4279</v>
      </c>
      <c r="I187" s="15" t="s">
        <v>1313</v>
      </c>
      <c r="J187" s="15" t="s">
        <v>317</v>
      </c>
      <c r="K187" s="79" t="s">
        <v>191</v>
      </c>
      <c r="L187" s="40" t="s">
        <v>4275</v>
      </c>
      <c r="M187" s="40" t="s">
        <v>5454</v>
      </c>
      <c r="N187" s="43" t="s">
        <v>5455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1:38" s="56" customFormat="1" ht="13.5">
      <c r="A188" s="119">
        <v>15</v>
      </c>
      <c r="B188" s="12">
        <v>966</v>
      </c>
      <c r="C188" s="12"/>
      <c r="D188" s="13" t="s">
        <v>5461</v>
      </c>
      <c r="E188" s="14" t="s">
        <v>5462</v>
      </c>
      <c r="F188" s="12" t="s">
        <v>191</v>
      </c>
      <c r="G188" s="13" t="str">
        <f t="shared" si="5"/>
        <v>số 115/11 Đội Cấn - Phường Lộc Sơn -  Tp Bảo Lộc - Lâm Đồng</v>
      </c>
      <c r="H188" s="16" t="s">
        <v>5463</v>
      </c>
      <c r="I188" s="15" t="s">
        <v>4277</v>
      </c>
      <c r="J188" s="15" t="s">
        <v>317</v>
      </c>
      <c r="K188" s="79" t="s">
        <v>191</v>
      </c>
      <c r="L188" s="40" t="s">
        <v>4275</v>
      </c>
      <c r="M188" s="40" t="s">
        <v>5464</v>
      </c>
      <c r="N188" s="43" t="s">
        <v>5465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s="56" customFormat="1" ht="13.5">
      <c r="A189" s="119">
        <v>16</v>
      </c>
      <c r="B189" s="12">
        <v>967</v>
      </c>
      <c r="C189" s="12"/>
      <c r="D189" s="13" t="s">
        <v>5466</v>
      </c>
      <c r="E189" s="14" t="s">
        <v>5467</v>
      </c>
      <c r="F189" s="12" t="s">
        <v>497</v>
      </c>
      <c r="G189" s="13" t="str">
        <f t="shared" si="5"/>
        <v>thôn 3 - Đại Lào -  Tp Bảo Lộc - Lâm Đồng</v>
      </c>
      <c r="H189" s="16" t="s">
        <v>3068</v>
      </c>
      <c r="I189" s="15" t="s">
        <v>4280</v>
      </c>
      <c r="J189" s="15" t="s">
        <v>317</v>
      </c>
      <c r="K189" s="79" t="s">
        <v>191</v>
      </c>
      <c r="L189" s="40" t="s">
        <v>4275</v>
      </c>
      <c r="M189" s="40" t="s">
        <v>5468</v>
      </c>
      <c r="N189" s="43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1:38" s="56" customFormat="1" ht="13.5">
      <c r="A190" s="119">
        <v>17</v>
      </c>
      <c r="B190" s="12">
        <v>968</v>
      </c>
      <c r="C190" s="12"/>
      <c r="D190" s="13" t="s">
        <v>5469</v>
      </c>
      <c r="E190" s="14" t="s">
        <v>5470</v>
      </c>
      <c r="F190" s="12" t="s">
        <v>191</v>
      </c>
      <c r="G190" s="13" t="str">
        <f t="shared" si="5"/>
        <v>số 144/7 Trần Phú - Phường Lộc Sơn -  Tp Bảo Lộc - Lâm Đồng</v>
      </c>
      <c r="H190" s="16" t="s">
        <v>5471</v>
      </c>
      <c r="I190" s="15" t="s">
        <v>4277</v>
      </c>
      <c r="J190" s="15" t="s">
        <v>317</v>
      </c>
      <c r="K190" s="79" t="s">
        <v>191</v>
      </c>
      <c r="L190" s="40" t="s">
        <v>4281</v>
      </c>
      <c r="M190" s="40" t="s">
        <v>5472</v>
      </c>
      <c r="N190" s="43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1:38" s="56" customFormat="1" ht="13.5">
      <c r="A191" s="119">
        <v>18</v>
      </c>
      <c r="B191" s="12">
        <v>970</v>
      </c>
      <c r="C191" s="12"/>
      <c r="D191" s="13" t="s">
        <v>5477</v>
      </c>
      <c r="E191" s="14" t="s">
        <v>435</v>
      </c>
      <c r="F191" s="12" t="s">
        <v>394</v>
      </c>
      <c r="G191" s="13" t="str">
        <f t="shared" si="5"/>
        <v>số 98 Xuân Diệu thôn Tân Ninh - Lộc Châu -  Tp Bảo Lộc - Lâm Đồng</v>
      </c>
      <c r="H191" s="16" t="s">
        <v>5478</v>
      </c>
      <c r="I191" s="15" t="s">
        <v>316</v>
      </c>
      <c r="J191" s="15" t="s">
        <v>317</v>
      </c>
      <c r="K191" s="79" t="s">
        <v>191</v>
      </c>
      <c r="L191" s="40" t="s">
        <v>4275</v>
      </c>
      <c r="M191" s="40" t="s">
        <v>5479</v>
      </c>
      <c r="N191" s="43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s="56" customFormat="1" ht="13.5">
      <c r="A192" s="119">
        <v>19</v>
      </c>
      <c r="B192" s="12">
        <v>971</v>
      </c>
      <c r="C192" s="12"/>
      <c r="D192" s="13" t="s">
        <v>5480</v>
      </c>
      <c r="E192" s="14" t="s">
        <v>5481</v>
      </c>
      <c r="F192" s="12" t="s">
        <v>237</v>
      </c>
      <c r="G192" s="13" t="str">
        <f t="shared" si="5"/>
        <v>xóm 4 thôn 11 - Đại Lào -  Tp Bảo Lộc - Lâm Đồng</v>
      </c>
      <c r="H192" s="16" t="s">
        <v>5482</v>
      </c>
      <c r="I192" s="15" t="s">
        <v>4280</v>
      </c>
      <c r="J192" s="15" t="s">
        <v>317</v>
      </c>
      <c r="K192" s="79" t="s">
        <v>191</v>
      </c>
      <c r="L192" s="40" t="s">
        <v>4275</v>
      </c>
      <c r="M192" s="40" t="s">
        <v>5483</v>
      </c>
      <c r="N192" s="43" t="s">
        <v>5484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8" s="56" customFormat="1" ht="13.5">
      <c r="A193" s="119">
        <v>20</v>
      </c>
      <c r="B193" s="12">
        <v>972</v>
      </c>
      <c r="C193" s="12"/>
      <c r="D193" s="13" t="s">
        <v>5485</v>
      </c>
      <c r="E193" s="14" t="s">
        <v>5486</v>
      </c>
      <c r="F193" s="12" t="s">
        <v>191</v>
      </c>
      <c r="G193" s="13" t="str">
        <f t="shared" si="5"/>
        <v>số 102 Nguyễn Đình Chiểu - Phường Lộc Phát -  Tp Bảo Lộc - Lâm Đồng</v>
      </c>
      <c r="H193" s="16" t="s">
        <v>5487</v>
      </c>
      <c r="I193" s="15" t="s">
        <v>4282</v>
      </c>
      <c r="J193" s="15" t="s">
        <v>317</v>
      </c>
      <c r="K193" s="79" t="s">
        <v>191</v>
      </c>
      <c r="L193" s="40" t="s">
        <v>5488</v>
      </c>
      <c r="M193" s="40" t="s">
        <v>5489</v>
      </c>
      <c r="N193" s="43" t="s">
        <v>5490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s="56" customFormat="1" ht="13.5">
      <c r="A194" s="119">
        <v>21</v>
      </c>
      <c r="B194" s="12">
        <v>973</v>
      </c>
      <c r="C194" s="12"/>
      <c r="D194" s="13" t="s">
        <v>5491</v>
      </c>
      <c r="E194" s="14" t="s">
        <v>5492</v>
      </c>
      <c r="F194" s="12" t="s">
        <v>287</v>
      </c>
      <c r="G194" s="13" t="str">
        <f t="shared" si="5"/>
        <v>tổ 14 Khu phố 5B - Phường Lộc Sơn -  Tp Bảo Lộc - Lâm Đồng</v>
      </c>
      <c r="H194" s="16" t="s">
        <v>5493</v>
      </c>
      <c r="I194" s="15" t="s">
        <v>4277</v>
      </c>
      <c r="J194" s="15" t="s">
        <v>317</v>
      </c>
      <c r="K194" s="79" t="s">
        <v>191</v>
      </c>
      <c r="L194" s="40" t="s">
        <v>5494</v>
      </c>
      <c r="M194" s="40" t="s">
        <v>5495</v>
      </c>
      <c r="N194" s="43" t="s">
        <v>5496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8" s="56" customFormat="1" ht="13.5">
      <c r="A195" s="119">
        <v>22</v>
      </c>
      <c r="B195" s="12">
        <v>974</v>
      </c>
      <c r="C195" s="12"/>
      <c r="D195" s="13" t="s">
        <v>5497</v>
      </c>
      <c r="E195" s="14" t="s">
        <v>5498</v>
      </c>
      <c r="F195" s="12" t="s">
        <v>335</v>
      </c>
      <c r="G195" s="13" t="str">
        <f t="shared" si="5"/>
        <v>số 179 Trần Phú - Phường Lộc Sơn -  Tp Bảo Lộc - Lâm Đồng</v>
      </c>
      <c r="H195" s="16" t="s">
        <v>5499</v>
      </c>
      <c r="I195" s="15" t="s">
        <v>4277</v>
      </c>
      <c r="J195" s="15" t="s">
        <v>317</v>
      </c>
      <c r="K195" s="79" t="s">
        <v>191</v>
      </c>
      <c r="L195" s="40" t="s">
        <v>4275</v>
      </c>
      <c r="M195" s="40" t="s">
        <v>5500</v>
      </c>
      <c r="N195" s="43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1:38" s="56" customFormat="1" ht="13.5">
      <c r="A196" s="119">
        <v>23</v>
      </c>
      <c r="B196" s="12">
        <v>976</v>
      </c>
      <c r="C196" s="12"/>
      <c r="D196" s="13" t="s">
        <v>5507</v>
      </c>
      <c r="E196" s="14" t="s">
        <v>5508</v>
      </c>
      <c r="F196" s="12" t="s">
        <v>358</v>
      </c>
      <c r="G196" s="13" t="str">
        <f t="shared" si="5"/>
        <v>số 104 Nguyễn Công Trứ - Phường 2 -  Tp Bảo Lộc - Lâm Đồng</v>
      </c>
      <c r="H196" s="16" t="s">
        <v>5509</v>
      </c>
      <c r="I196" s="15" t="s">
        <v>1313</v>
      </c>
      <c r="J196" s="15" t="s">
        <v>317</v>
      </c>
      <c r="K196" s="79" t="s">
        <v>191</v>
      </c>
      <c r="L196" s="40" t="s">
        <v>4275</v>
      </c>
      <c r="M196" s="40" t="s">
        <v>5510</v>
      </c>
      <c r="N196" s="43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38" s="56" customFormat="1" ht="13.5">
      <c r="A197" s="119">
        <v>24</v>
      </c>
      <c r="B197" s="12">
        <v>977</v>
      </c>
      <c r="C197" s="12"/>
      <c r="D197" s="13" t="s">
        <v>5511</v>
      </c>
      <c r="E197" s="14" t="s">
        <v>5512</v>
      </c>
      <c r="F197" s="12" t="s">
        <v>394</v>
      </c>
      <c r="G197" s="13" t="str">
        <f t="shared" si="5"/>
        <v>số 45 Nguyễn Công Trứ - Phường 1 -  Tp Bảo Lộc - Lâm Đồng</v>
      </c>
      <c r="H197" s="16" t="s">
        <v>5513</v>
      </c>
      <c r="I197" s="15" t="s">
        <v>1726</v>
      </c>
      <c r="J197" s="15" t="s">
        <v>317</v>
      </c>
      <c r="K197" s="79" t="s">
        <v>191</v>
      </c>
      <c r="L197" s="40" t="s">
        <v>5514</v>
      </c>
      <c r="M197" s="40" t="s">
        <v>5515</v>
      </c>
      <c r="N197" s="43" t="s">
        <v>5516</v>
      </c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1:38" s="56" customFormat="1" ht="13.5">
      <c r="A198" s="119">
        <v>25</v>
      </c>
      <c r="B198" s="12">
        <v>978</v>
      </c>
      <c r="C198" s="12"/>
      <c r="D198" s="13" t="s">
        <v>5517</v>
      </c>
      <c r="E198" s="14" t="s">
        <v>5518</v>
      </c>
      <c r="F198" s="12" t="s">
        <v>394</v>
      </c>
      <c r="G198" s="13" t="str">
        <f t="shared" si="5"/>
        <v>số 45 Nguyễn Công Trứ - Phường 1 -  Tp Bảo Lộc - Lâm Đồng</v>
      </c>
      <c r="H198" s="16" t="s">
        <v>5513</v>
      </c>
      <c r="I198" s="15" t="s">
        <v>1726</v>
      </c>
      <c r="J198" s="15" t="s">
        <v>317</v>
      </c>
      <c r="K198" s="79" t="s">
        <v>191</v>
      </c>
      <c r="L198" s="40" t="s">
        <v>5519</v>
      </c>
      <c r="M198" s="40" t="s">
        <v>5520</v>
      </c>
      <c r="N198" s="43" t="s">
        <v>5516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1:38" s="56" customFormat="1" ht="13.5">
      <c r="A199" s="119">
        <v>26</v>
      </c>
      <c r="B199" s="12">
        <v>980</v>
      </c>
      <c r="C199" s="12"/>
      <c r="D199" s="13" t="s">
        <v>5525</v>
      </c>
      <c r="E199" s="14" t="s">
        <v>5526</v>
      </c>
      <c r="F199" s="12" t="s">
        <v>335</v>
      </c>
      <c r="G199" s="13" t="str">
        <f t="shared" si="5"/>
        <v>số 62 Phạm Ngọc Thạch - Phường Lộc Phát -  Tp Bảo Lộc - Lâm Đồng</v>
      </c>
      <c r="H199" s="16" t="s">
        <v>5527</v>
      </c>
      <c r="I199" s="15" t="s">
        <v>4282</v>
      </c>
      <c r="J199" s="15" t="s">
        <v>317</v>
      </c>
      <c r="K199" s="79" t="s">
        <v>191</v>
      </c>
      <c r="L199" s="40" t="s">
        <v>4275</v>
      </c>
      <c r="M199" s="40" t="s">
        <v>5528</v>
      </c>
      <c r="N199" s="43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1:38" s="56" customFormat="1" ht="13.5">
      <c r="A200" s="119">
        <v>27</v>
      </c>
      <c r="B200" s="12">
        <v>983</v>
      </c>
      <c r="C200" s="12"/>
      <c r="D200" s="13" t="s">
        <v>5539</v>
      </c>
      <c r="E200" s="14" t="s">
        <v>5540</v>
      </c>
      <c r="F200" s="12" t="s">
        <v>191</v>
      </c>
      <c r="G200" s="13" t="str">
        <f t="shared" si="5"/>
        <v>Số 1417/24 Trần Phú - thôn Tân Ninh - Lộc Châu -  Tp Bảo Lộc - Lâm Đồng</v>
      </c>
      <c r="H200" s="16" t="s">
        <v>5541</v>
      </c>
      <c r="I200" s="15" t="s">
        <v>316</v>
      </c>
      <c r="J200" s="15" t="s">
        <v>317</v>
      </c>
      <c r="K200" s="79" t="s">
        <v>191</v>
      </c>
      <c r="L200" s="40" t="s">
        <v>4275</v>
      </c>
      <c r="M200" s="40"/>
      <c r="N200" s="43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1:38" s="56" customFormat="1" ht="13.5">
      <c r="A201" s="119">
        <v>28</v>
      </c>
      <c r="B201" s="12">
        <v>984</v>
      </c>
      <c r="C201" s="12"/>
      <c r="D201" s="13" t="s">
        <v>5542</v>
      </c>
      <c r="E201" s="14" t="s">
        <v>5543</v>
      </c>
      <c r="F201" s="12" t="s">
        <v>5544</v>
      </c>
      <c r="G201" s="13" t="str">
        <f t="shared" si="5"/>
        <v>số 08 thôn 1 - Lộc Châu -  Tp Bảo Lộc - Lâm Đồng</v>
      </c>
      <c r="H201" s="16" t="s">
        <v>5545</v>
      </c>
      <c r="I201" s="15" t="s">
        <v>316</v>
      </c>
      <c r="J201" s="15" t="s">
        <v>317</v>
      </c>
      <c r="K201" s="79" t="s">
        <v>191</v>
      </c>
      <c r="L201" s="40" t="s">
        <v>4275</v>
      </c>
      <c r="M201" s="40" t="s">
        <v>5546</v>
      </c>
      <c r="N201" s="43" t="s">
        <v>5547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8" s="56" customFormat="1" ht="13.5">
      <c r="A202" s="119">
        <v>29</v>
      </c>
      <c r="B202" s="12">
        <v>985</v>
      </c>
      <c r="C202" s="12"/>
      <c r="D202" s="13" t="s">
        <v>5548</v>
      </c>
      <c r="E202" s="14" t="s">
        <v>5549</v>
      </c>
      <c r="F202" s="12" t="s">
        <v>191</v>
      </c>
      <c r="G202" s="13" t="str">
        <f t="shared" si="5"/>
        <v>Tổ 9 - Phường Lộc Phát -  Tp Bảo Lộc - Lâm Đồng</v>
      </c>
      <c r="H202" s="16" t="s">
        <v>5550</v>
      </c>
      <c r="I202" s="15" t="s">
        <v>4282</v>
      </c>
      <c r="J202" s="15" t="s">
        <v>317</v>
      </c>
      <c r="K202" s="79" t="s">
        <v>191</v>
      </c>
      <c r="L202" s="40" t="s">
        <v>5551</v>
      </c>
      <c r="M202" s="40" t="s">
        <v>5552</v>
      </c>
      <c r="N202" s="43" t="s">
        <v>5553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1:38" s="56" customFormat="1" ht="13.5">
      <c r="A203" s="119">
        <v>30</v>
      </c>
      <c r="B203" s="12">
        <v>986</v>
      </c>
      <c r="C203" s="12"/>
      <c r="D203" s="13" t="s">
        <v>5554</v>
      </c>
      <c r="E203" s="14" t="s">
        <v>5555</v>
      </c>
      <c r="F203" s="12" t="s">
        <v>191</v>
      </c>
      <c r="G203" s="13" t="str">
        <f t="shared" si="5"/>
        <v>tổ 11 - Phường Lộc Phát -  Tp Bảo Lộc - Lâm Đồng</v>
      </c>
      <c r="H203" s="16" t="s">
        <v>5556</v>
      </c>
      <c r="I203" s="15" t="s">
        <v>4282</v>
      </c>
      <c r="J203" s="15" t="s">
        <v>317</v>
      </c>
      <c r="K203" s="79" t="s">
        <v>191</v>
      </c>
      <c r="L203" s="40" t="s">
        <v>5557</v>
      </c>
      <c r="M203" s="40" t="s">
        <v>5558</v>
      </c>
      <c r="N203" s="43" t="s">
        <v>5553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1:38" s="56" customFormat="1" ht="13.5">
      <c r="A204" s="119">
        <v>31</v>
      </c>
      <c r="B204" s="12">
        <v>987</v>
      </c>
      <c r="C204" s="12"/>
      <c r="D204" s="13" t="s">
        <v>5559</v>
      </c>
      <c r="E204" s="14" t="s">
        <v>5560</v>
      </c>
      <c r="F204" s="12" t="s">
        <v>191</v>
      </c>
      <c r="G204" s="13" t="str">
        <f t="shared" si="5"/>
        <v>số 24 Hoàng Diệu tổ 13 - Phường Lộc Phát -  Tp Bảo Lộc - Lâm Đồng</v>
      </c>
      <c r="H204" s="16" t="s">
        <v>5561</v>
      </c>
      <c r="I204" s="15" t="s">
        <v>4282</v>
      </c>
      <c r="J204" s="15" t="s">
        <v>317</v>
      </c>
      <c r="K204" s="79" t="s">
        <v>191</v>
      </c>
      <c r="L204" s="40" t="s">
        <v>4275</v>
      </c>
      <c r="M204" s="40" t="s">
        <v>5562</v>
      </c>
      <c r="N204" s="43" t="s">
        <v>5553</v>
      </c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1:38" s="56" customFormat="1" ht="13.5">
      <c r="A205" s="119">
        <v>32</v>
      </c>
      <c r="B205" s="12">
        <v>988</v>
      </c>
      <c r="C205" s="12"/>
      <c r="D205" s="13" t="s">
        <v>5563</v>
      </c>
      <c r="E205" s="14" t="s">
        <v>5564</v>
      </c>
      <c r="F205" s="12" t="s">
        <v>191</v>
      </c>
      <c r="G205" s="13" t="str">
        <f t="shared" si="5"/>
        <v>Số 752 Nguyễn Văn Cừ - Phường Lộc Phát -  Tp Bảo Lộc - Lâm Đồng</v>
      </c>
      <c r="H205" s="16" t="s">
        <v>5565</v>
      </c>
      <c r="I205" s="15" t="s">
        <v>4282</v>
      </c>
      <c r="J205" s="15" t="s">
        <v>317</v>
      </c>
      <c r="K205" s="79" t="s">
        <v>191</v>
      </c>
      <c r="L205" s="40" t="s">
        <v>4275</v>
      </c>
      <c r="M205" s="40" t="s">
        <v>5566</v>
      </c>
      <c r="N205" s="43" t="s">
        <v>5567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1:38" s="56" customFormat="1" ht="13.5">
      <c r="A206" s="119">
        <v>33</v>
      </c>
      <c r="B206" s="12">
        <v>990</v>
      </c>
      <c r="C206" s="12"/>
      <c r="D206" s="13" t="s">
        <v>5572</v>
      </c>
      <c r="E206" s="14" t="s">
        <v>5573</v>
      </c>
      <c r="F206" s="12" t="s">
        <v>358</v>
      </c>
      <c r="G206" s="13" t="str">
        <f t="shared" si="5"/>
        <v>Số 17 đường B' Lao Sire - thôn 4 - Đại Lào -  Tp Bảo Lộc - Lâm Đồng</v>
      </c>
      <c r="H206" s="16" t="s">
        <v>5574</v>
      </c>
      <c r="I206" s="15" t="s">
        <v>4280</v>
      </c>
      <c r="J206" s="15" t="s">
        <v>317</v>
      </c>
      <c r="K206" s="18" t="s">
        <v>191</v>
      </c>
      <c r="L206" s="40" t="s">
        <v>4275</v>
      </c>
      <c r="M206" s="40" t="s">
        <v>5575</v>
      </c>
      <c r="N206" s="43" t="s">
        <v>5576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1:38" s="56" customFormat="1" ht="13.5">
      <c r="A207" s="119">
        <v>34</v>
      </c>
      <c r="B207" s="12">
        <v>991</v>
      </c>
      <c r="C207" s="12"/>
      <c r="D207" s="13" t="s">
        <v>5577</v>
      </c>
      <c r="E207" s="61" t="s">
        <v>5578</v>
      </c>
      <c r="F207" s="12" t="s">
        <v>3564</v>
      </c>
      <c r="G207" s="13" t="str">
        <f aca="true" t="shared" si="6" ref="G207:G238">CONCATENATE(H207," - ",I207," - "," Tp ",J207," - ",K207)</f>
        <v>số 25 Phan Chu Trinh - phường Lộc Tiến -  Tp Bảo Lộc - Lâm Đồng</v>
      </c>
      <c r="H207" s="16" t="s">
        <v>5579</v>
      </c>
      <c r="I207" s="15" t="s">
        <v>5580</v>
      </c>
      <c r="J207" s="15" t="s">
        <v>317</v>
      </c>
      <c r="K207" s="79" t="s">
        <v>191</v>
      </c>
      <c r="L207" s="40" t="s">
        <v>4275</v>
      </c>
      <c r="M207" s="40" t="s">
        <v>5581</v>
      </c>
      <c r="N207" s="43" t="s">
        <v>5582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1:38" s="56" customFormat="1" ht="13.5">
      <c r="A208" s="119">
        <v>35</v>
      </c>
      <c r="B208" s="12">
        <v>994</v>
      </c>
      <c r="C208" s="12"/>
      <c r="D208" s="13" t="s">
        <v>5593</v>
      </c>
      <c r="E208" s="14" t="s">
        <v>5594</v>
      </c>
      <c r="F208" s="12" t="s">
        <v>228</v>
      </c>
      <c r="G208" s="13" t="str">
        <f t="shared" si="6"/>
        <v>Số 113Phan Chu Trinh - Phường Lộc Tiến -  Tp Bảo Lộc - Lâm Đồng</v>
      </c>
      <c r="H208" s="16" t="s">
        <v>5595</v>
      </c>
      <c r="I208" s="15" t="s">
        <v>5398</v>
      </c>
      <c r="J208" s="15" t="s">
        <v>317</v>
      </c>
      <c r="K208" s="79" t="s">
        <v>191</v>
      </c>
      <c r="L208" s="18" t="s">
        <v>4275</v>
      </c>
      <c r="M208" s="40" t="s">
        <v>5596</v>
      </c>
      <c r="N208" s="43" t="s">
        <v>5597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1:38" s="56" customFormat="1" ht="13.5">
      <c r="A209" s="119">
        <v>36</v>
      </c>
      <c r="B209" s="12">
        <v>995</v>
      </c>
      <c r="C209" s="12"/>
      <c r="D209" s="13" t="s">
        <v>2210</v>
      </c>
      <c r="E209" s="14" t="s">
        <v>5598</v>
      </c>
      <c r="F209" s="12" t="s">
        <v>358</v>
      </c>
      <c r="G209" s="13" t="str">
        <f t="shared" si="6"/>
        <v>thôn 1 - Đại Lào -  Tp Bảo Lộc - Lâm Đồng</v>
      </c>
      <c r="H209" s="16" t="s">
        <v>2818</v>
      </c>
      <c r="I209" s="15" t="s">
        <v>4280</v>
      </c>
      <c r="J209" s="15" t="s">
        <v>317</v>
      </c>
      <c r="K209" s="79" t="s">
        <v>191</v>
      </c>
      <c r="L209" s="40" t="s">
        <v>4275</v>
      </c>
      <c r="M209" s="40" t="s">
        <v>5599</v>
      </c>
      <c r="N209" s="43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1:38" s="56" customFormat="1" ht="13.5">
      <c r="A210" s="119">
        <v>37</v>
      </c>
      <c r="B210" s="12">
        <v>997</v>
      </c>
      <c r="C210" s="12"/>
      <c r="D210" s="41" t="s">
        <v>5602</v>
      </c>
      <c r="E210" s="14" t="s">
        <v>955</v>
      </c>
      <c r="F210" s="12" t="s">
        <v>191</v>
      </c>
      <c r="G210" s="13" t="str">
        <f t="shared" si="6"/>
        <v>Số 250/2/5 Trần Phú - Phường Lộc Sơn -  Tp Bảo Lộc - Lâm Đồng</v>
      </c>
      <c r="H210" s="16" t="s">
        <v>5603</v>
      </c>
      <c r="I210" s="15" t="s">
        <v>4277</v>
      </c>
      <c r="J210" s="15" t="s">
        <v>317</v>
      </c>
      <c r="K210" s="79" t="s">
        <v>191</v>
      </c>
      <c r="L210" s="18" t="s">
        <v>4275</v>
      </c>
      <c r="M210" s="18"/>
      <c r="N210" s="44" t="s">
        <v>5604</v>
      </c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38" s="56" customFormat="1" ht="13.5">
      <c r="A211" s="119">
        <v>38</v>
      </c>
      <c r="B211" s="12">
        <v>998</v>
      </c>
      <c r="C211" s="12"/>
      <c r="D211" s="41" t="s">
        <v>5605</v>
      </c>
      <c r="E211" s="14" t="s">
        <v>5606</v>
      </c>
      <c r="F211" s="12" t="s">
        <v>311</v>
      </c>
      <c r="G211" s="13" t="str">
        <f t="shared" si="6"/>
        <v>số 730B Nguyễn Văn Cừ - Phường Lộc Phát -  Tp Bảo Lộc - Lâm Đồng</v>
      </c>
      <c r="H211" s="16" t="s">
        <v>5607</v>
      </c>
      <c r="I211" s="15" t="s">
        <v>4282</v>
      </c>
      <c r="J211" s="15" t="s">
        <v>317</v>
      </c>
      <c r="K211" s="79" t="s">
        <v>191</v>
      </c>
      <c r="L211" s="40" t="s">
        <v>4275</v>
      </c>
      <c r="M211" s="40" t="s">
        <v>5608</v>
      </c>
      <c r="N211" s="43" t="s">
        <v>5609</v>
      </c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38" s="56" customFormat="1" ht="13.5">
      <c r="A212" s="119">
        <v>39</v>
      </c>
      <c r="B212" s="12">
        <v>999</v>
      </c>
      <c r="C212" s="12"/>
      <c r="D212" s="41" t="s">
        <v>5610</v>
      </c>
      <c r="E212" s="14" t="s">
        <v>5611</v>
      </c>
      <c r="F212" s="12" t="s">
        <v>358</v>
      </c>
      <c r="G212" s="13" t="str">
        <f t="shared" si="6"/>
        <v>số 286 - thôn 9 - Đại Lào -  Tp Bảo Lộc - Lâm Đồng</v>
      </c>
      <c r="H212" s="16" t="s">
        <v>5612</v>
      </c>
      <c r="I212" s="15" t="s">
        <v>4280</v>
      </c>
      <c r="J212" s="15" t="s">
        <v>317</v>
      </c>
      <c r="K212" s="79" t="s">
        <v>191</v>
      </c>
      <c r="L212" s="40" t="s">
        <v>4275</v>
      </c>
      <c r="M212" s="40" t="s">
        <v>5613</v>
      </c>
      <c r="N212" s="43" t="s">
        <v>5614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1:38" s="56" customFormat="1" ht="13.5">
      <c r="A213" s="119">
        <v>40</v>
      </c>
      <c r="B213" s="12">
        <v>1001</v>
      </c>
      <c r="C213" s="12"/>
      <c r="D213" s="41" t="s">
        <v>5619</v>
      </c>
      <c r="E213" s="14" t="s">
        <v>5620</v>
      </c>
      <c r="F213" s="12" t="s">
        <v>191</v>
      </c>
      <c r="G213" s="13" t="str">
        <f t="shared" si="6"/>
        <v>số 456 Nguyễn Văn Cừ - Phường Lộc Phát -  Tp Bảo Lộc - Lâm Đồng</v>
      </c>
      <c r="H213" s="16" t="s">
        <v>4285</v>
      </c>
      <c r="I213" s="15" t="s">
        <v>4282</v>
      </c>
      <c r="J213" s="15" t="s">
        <v>317</v>
      </c>
      <c r="K213" s="79" t="s">
        <v>191</v>
      </c>
      <c r="L213" s="40" t="s">
        <v>4275</v>
      </c>
      <c r="M213" s="40" t="s">
        <v>5621</v>
      </c>
      <c r="N213" s="43" t="s">
        <v>4286</v>
      </c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1:38" s="56" customFormat="1" ht="13.5">
      <c r="A214" s="119">
        <v>41</v>
      </c>
      <c r="B214" s="12">
        <v>1002</v>
      </c>
      <c r="C214" s="12"/>
      <c r="D214" s="41" t="s">
        <v>5622</v>
      </c>
      <c r="E214" s="14" t="s">
        <v>5623</v>
      </c>
      <c r="F214" s="21" t="s">
        <v>191</v>
      </c>
      <c r="G214" s="13" t="str">
        <f t="shared" si="6"/>
        <v>Ánh Mai I - Lộc Châu -  Tp Bảo Lộc - Lâm Đồng</v>
      </c>
      <c r="H214" s="69" t="s">
        <v>5624</v>
      </c>
      <c r="I214" s="70" t="s">
        <v>316</v>
      </c>
      <c r="J214" s="70" t="s">
        <v>317</v>
      </c>
      <c r="K214" s="79" t="s">
        <v>191</v>
      </c>
      <c r="L214" s="40" t="s">
        <v>5625</v>
      </c>
      <c r="M214" s="40" t="s">
        <v>5626</v>
      </c>
      <c r="N214" s="43" t="s">
        <v>5627</v>
      </c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1:38" s="56" customFormat="1" ht="13.5">
      <c r="A215" s="119">
        <v>42</v>
      </c>
      <c r="B215" s="12">
        <v>1003</v>
      </c>
      <c r="C215" s="12"/>
      <c r="D215" s="41" t="s">
        <v>5628</v>
      </c>
      <c r="E215" s="121" t="s">
        <v>5629</v>
      </c>
      <c r="F215" s="122" t="s">
        <v>3700</v>
      </c>
      <c r="G215" s="13" t="str">
        <f t="shared" si="6"/>
        <v>104 Trần Bình Trọng - Lộc Phát -  Tp Bảo Lộc - Lâm Đồng</v>
      </c>
      <c r="H215" s="69" t="s">
        <v>5630</v>
      </c>
      <c r="I215" s="70" t="s">
        <v>4287</v>
      </c>
      <c r="J215" s="70" t="s">
        <v>317</v>
      </c>
      <c r="K215" s="79" t="s">
        <v>191</v>
      </c>
      <c r="L215" s="40" t="s">
        <v>4275</v>
      </c>
      <c r="M215" s="40" t="s">
        <v>5631</v>
      </c>
      <c r="N215" s="43" t="s">
        <v>5632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1:38" s="56" customFormat="1" ht="13.5">
      <c r="A216" s="119">
        <v>43</v>
      </c>
      <c r="B216" s="12">
        <v>1004</v>
      </c>
      <c r="C216" s="12"/>
      <c r="D216" s="41" t="s">
        <v>4288</v>
      </c>
      <c r="E216" s="121" t="s">
        <v>5633</v>
      </c>
      <c r="F216" s="21" t="s">
        <v>2852</v>
      </c>
      <c r="G216" s="13" t="str">
        <f t="shared" si="6"/>
        <v>Xóm 1 – Thôn 10 - Đại Lào -  Tp Bảo Lộc - Lâm Đồng</v>
      </c>
      <c r="H216" s="69" t="s">
        <v>5634</v>
      </c>
      <c r="I216" s="70" t="s">
        <v>4280</v>
      </c>
      <c r="J216" s="70" t="s">
        <v>317</v>
      </c>
      <c r="K216" s="79" t="s">
        <v>191</v>
      </c>
      <c r="L216" s="40" t="s">
        <v>4275</v>
      </c>
      <c r="M216" s="40" t="s">
        <v>5635</v>
      </c>
      <c r="N216" s="43" t="s">
        <v>5636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1:38" s="56" customFormat="1" ht="13.5">
      <c r="A217" s="119">
        <v>44</v>
      </c>
      <c r="B217" s="12">
        <v>1005</v>
      </c>
      <c r="C217" s="12"/>
      <c r="D217" s="41" t="s">
        <v>5637</v>
      </c>
      <c r="E217" s="121" t="s">
        <v>2873</v>
      </c>
      <c r="F217" s="21" t="s">
        <v>335</v>
      </c>
      <c r="G217" s="13" t="str">
        <f t="shared" si="6"/>
        <v>số 208 Chu Văn An - Phường 2 -  Tp Bảo Lộc - Lâm Đồng</v>
      </c>
      <c r="H217" s="69" t="s">
        <v>5638</v>
      </c>
      <c r="I217" s="123" t="s">
        <v>1313</v>
      </c>
      <c r="J217" s="70" t="s">
        <v>317</v>
      </c>
      <c r="K217" s="79" t="s">
        <v>191</v>
      </c>
      <c r="L217" s="18" t="s">
        <v>4275</v>
      </c>
      <c r="M217" s="40" t="s">
        <v>5639</v>
      </c>
      <c r="N217" s="43" t="s">
        <v>5640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38" s="56" customFormat="1" ht="13.5">
      <c r="A218" s="119">
        <v>45</v>
      </c>
      <c r="B218" s="12">
        <v>1006</v>
      </c>
      <c r="C218" s="12"/>
      <c r="D218" s="13" t="s">
        <v>5641</v>
      </c>
      <c r="E218" s="121" t="s">
        <v>5642</v>
      </c>
      <c r="F218" s="21" t="s">
        <v>191</v>
      </c>
      <c r="G218" s="13" t="str">
        <f t="shared" si="6"/>
        <v>94 Phan Chu Trinh - Lộc Tiến -  Tp Bảo Lộc - Lâm Đồng</v>
      </c>
      <c r="H218" s="69" t="s">
        <v>5643</v>
      </c>
      <c r="I218" s="70" t="s">
        <v>5644</v>
      </c>
      <c r="J218" s="70" t="s">
        <v>317</v>
      </c>
      <c r="K218" s="79" t="s">
        <v>191</v>
      </c>
      <c r="L218" s="40" t="s">
        <v>4275</v>
      </c>
      <c r="M218" s="40" t="s">
        <v>5645</v>
      </c>
      <c r="N218" s="43" t="s">
        <v>5646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1:38" s="56" customFormat="1" ht="13.5">
      <c r="A219" s="119">
        <v>46</v>
      </c>
      <c r="B219" s="12">
        <v>1007</v>
      </c>
      <c r="C219" s="12"/>
      <c r="D219" s="13" t="s">
        <v>5647</v>
      </c>
      <c r="E219" s="121" t="s">
        <v>5648</v>
      </c>
      <c r="F219" s="21" t="s">
        <v>497</v>
      </c>
      <c r="G219" s="13" t="str">
        <f t="shared" si="6"/>
        <v>số 09 Cao Bá Quát - Phường Lộc Phát  -  Tp Bảo Lộc - Lâm Đồng</v>
      </c>
      <c r="H219" s="69" t="s">
        <v>5649</v>
      </c>
      <c r="I219" s="70" t="s">
        <v>5650</v>
      </c>
      <c r="J219" s="70" t="s">
        <v>317</v>
      </c>
      <c r="K219" s="79" t="s">
        <v>191</v>
      </c>
      <c r="L219" s="40" t="s">
        <v>4275</v>
      </c>
      <c r="M219" s="40" t="s">
        <v>5651</v>
      </c>
      <c r="N219" s="43" t="s">
        <v>5652</v>
      </c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1:38" s="56" customFormat="1" ht="13.5">
      <c r="A220" s="119">
        <v>47</v>
      </c>
      <c r="B220" s="12">
        <v>1008</v>
      </c>
      <c r="C220" s="12"/>
      <c r="D220" s="13" t="s">
        <v>5653</v>
      </c>
      <c r="E220" s="121" t="s">
        <v>5654</v>
      </c>
      <c r="F220" s="21" t="s">
        <v>358</v>
      </c>
      <c r="G220" s="13" t="str">
        <f t="shared" si="6"/>
        <v>Thôn 4 - Đại Lào -  Tp Bảo Lộc - Lâm Đồng</v>
      </c>
      <c r="H220" s="16" t="s">
        <v>91</v>
      </c>
      <c r="I220" s="15" t="s">
        <v>4280</v>
      </c>
      <c r="J220" s="15" t="s">
        <v>317</v>
      </c>
      <c r="K220" s="79" t="s">
        <v>191</v>
      </c>
      <c r="L220" s="40" t="s">
        <v>4275</v>
      </c>
      <c r="M220" s="40" t="s">
        <v>5655</v>
      </c>
      <c r="N220" s="43" t="s">
        <v>5656</v>
      </c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1:38" s="56" customFormat="1" ht="13.5">
      <c r="A221" s="119">
        <v>48</v>
      </c>
      <c r="B221" s="12">
        <v>1009</v>
      </c>
      <c r="C221" s="12"/>
      <c r="D221" s="124" t="s">
        <v>5657</v>
      </c>
      <c r="E221" s="125" t="s">
        <v>5658</v>
      </c>
      <c r="F221" s="21" t="s">
        <v>358</v>
      </c>
      <c r="G221" s="13" t="str">
        <f t="shared" si="6"/>
        <v>Thôn 4 - Đại Lào -  Tp Bảo Lộc - Lâm Đồng</v>
      </c>
      <c r="H221" s="16" t="s">
        <v>91</v>
      </c>
      <c r="I221" s="15" t="s">
        <v>4280</v>
      </c>
      <c r="J221" s="15" t="s">
        <v>317</v>
      </c>
      <c r="K221" s="79" t="s">
        <v>191</v>
      </c>
      <c r="L221" s="126" t="s">
        <v>4275</v>
      </c>
      <c r="M221" s="117" t="s">
        <v>5659</v>
      </c>
      <c r="N221" s="118" t="s">
        <v>5656</v>
      </c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</row>
    <row r="222" spans="1:38" s="56" customFormat="1" ht="13.5">
      <c r="A222" s="119">
        <v>49</v>
      </c>
      <c r="B222" s="12">
        <v>1010</v>
      </c>
      <c r="C222" s="12"/>
      <c r="D222" s="127" t="s">
        <v>2947</v>
      </c>
      <c r="E222" s="128" t="s">
        <v>667</v>
      </c>
      <c r="F222" s="129" t="s">
        <v>358</v>
      </c>
      <c r="G222" s="13" t="str">
        <f t="shared" si="6"/>
        <v>477 Lý Thái Tổ Thôn 8 - Đạm Bri -  Tp Bảo Lộc - Lâm Đồng</v>
      </c>
      <c r="H222" s="69" t="s">
        <v>5660</v>
      </c>
      <c r="I222" s="70" t="s">
        <v>4278</v>
      </c>
      <c r="J222" s="70" t="s">
        <v>317</v>
      </c>
      <c r="K222" s="79" t="s">
        <v>191</v>
      </c>
      <c r="L222" s="126" t="s">
        <v>4275</v>
      </c>
      <c r="M222" s="117" t="s">
        <v>5661</v>
      </c>
      <c r="N222" s="118" t="s">
        <v>5662</v>
      </c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</row>
    <row r="223" spans="1:38" s="56" customFormat="1" ht="13.5">
      <c r="A223" s="119">
        <v>50</v>
      </c>
      <c r="B223" s="12">
        <v>1012</v>
      </c>
      <c r="C223" s="12"/>
      <c r="D223" s="13" t="s">
        <v>5669</v>
      </c>
      <c r="E223" s="130" t="s">
        <v>5670</v>
      </c>
      <c r="F223" s="131" t="s">
        <v>210</v>
      </c>
      <c r="G223" s="13" t="str">
        <f t="shared" si="6"/>
        <v>số 186/37/6 Hà Giang  - phường Lộc Sơn  -  Tp Bảo Lộc - Lâm Đồng</v>
      </c>
      <c r="H223" s="132" t="s">
        <v>5671</v>
      </c>
      <c r="I223" s="133" t="s">
        <v>5672</v>
      </c>
      <c r="J223" s="133" t="s">
        <v>317</v>
      </c>
      <c r="K223" s="79" t="s">
        <v>191</v>
      </c>
      <c r="L223" s="18" t="s">
        <v>4281</v>
      </c>
      <c r="M223" s="40" t="s">
        <v>5673</v>
      </c>
      <c r="N223" s="43" t="s">
        <v>5674</v>
      </c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1:38" s="56" customFormat="1" ht="13.5">
      <c r="A224" s="119">
        <v>51</v>
      </c>
      <c r="B224" s="12">
        <v>1013</v>
      </c>
      <c r="C224" s="12"/>
      <c r="D224" s="13" t="s">
        <v>5675</v>
      </c>
      <c r="E224" s="121" t="s">
        <v>5676</v>
      </c>
      <c r="F224" s="21" t="s">
        <v>497</v>
      </c>
      <c r="G224" s="13" t="str">
        <f t="shared" si="6"/>
        <v>456 Nguyễn Văn Cừ - Lộc Phát -  Tp Bảo Lộc - Lâm Đồng</v>
      </c>
      <c r="H224" s="69" t="s">
        <v>5677</v>
      </c>
      <c r="I224" s="70" t="s">
        <v>4287</v>
      </c>
      <c r="J224" s="70" t="s">
        <v>317</v>
      </c>
      <c r="K224" s="79" t="s">
        <v>191</v>
      </c>
      <c r="L224" s="18" t="s">
        <v>4275</v>
      </c>
      <c r="M224" s="40" t="s">
        <v>5678</v>
      </c>
      <c r="N224" s="43" t="s">
        <v>4286</v>
      </c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1:38" s="56" customFormat="1" ht="13.5">
      <c r="A225" s="119">
        <v>52</v>
      </c>
      <c r="B225" s="12">
        <v>1014</v>
      </c>
      <c r="C225" s="12"/>
      <c r="D225" s="13" t="s">
        <v>5679</v>
      </c>
      <c r="E225" s="130" t="s">
        <v>5680</v>
      </c>
      <c r="F225" s="134" t="s">
        <v>205</v>
      </c>
      <c r="G225" s="13" t="str">
        <f t="shared" si="6"/>
        <v>Thôn 6  - Đại Lào -  Tp Bảo Lộc - Lâm Đồng</v>
      </c>
      <c r="H225" s="132" t="s">
        <v>5681</v>
      </c>
      <c r="I225" s="133" t="s">
        <v>4280</v>
      </c>
      <c r="J225" s="133" t="s">
        <v>317</v>
      </c>
      <c r="K225" s="79" t="s">
        <v>191</v>
      </c>
      <c r="L225" s="18" t="s">
        <v>4275</v>
      </c>
      <c r="M225" s="40" t="s">
        <v>5682</v>
      </c>
      <c r="N225" s="43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1:38" s="56" customFormat="1" ht="13.5">
      <c r="A226" s="119">
        <v>53</v>
      </c>
      <c r="B226" s="12">
        <v>1015</v>
      </c>
      <c r="C226" s="12"/>
      <c r="D226" s="13" t="s">
        <v>5683</v>
      </c>
      <c r="E226" s="130" t="s">
        <v>5684</v>
      </c>
      <c r="F226" s="131" t="s">
        <v>191</v>
      </c>
      <c r="G226" s="13" t="str">
        <f t="shared" si="6"/>
        <v>Số 824C Nguyễn Văn Cừ - Lộc Phát -  Tp Bảo Lộc - Lâm Đồng</v>
      </c>
      <c r="H226" s="69" t="s">
        <v>5685</v>
      </c>
      <c r="I226" s="70" t="s">
        <v>4287</v>
      </c>
      <c r="J226" s="70" t="s">
        <v>317</v>
      </c>
      <c r="K226" s="18" t="s">
        <v>191</v>
      </c>
      <c r="L226" s="18" t="s">
        <v>4275</v>
      </c>
      <c r="M226" s="40" t="s">
        <v>5686</v>
      </c>
      <c r="N226" s="43" t="s">
        <v>5687</v>
      </c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1:38" s="56" customFormat="1" ht="13.5">
      <c r="A227" s="119">
        <v>54</v>
      </c>
      <c r="B227" s="12">
        <v>1016</v>
      </c>
      <c r="C227" s="12"/>
      <c r="D227" s="13" t="s">
        <v>5688</v>
      </c>
      <c r="E227" s="121" t="s">
        <v>5689</v>
      </c>
      <c r="F227" s="21" t="s">
        <v>242</v>
      </c>
      <c r="G227" s="13" t="str">
        <f t="shared" si="6"/>
        <v>số 70/3 Mai Thúc Loan - Đại Lào -  Tp Bảo Lộc - Lâm Đồng</v>
      </c>
      <c r="H227" s="16" t="s">
        <v>5690</v>
      </c>
      <c r="I227" s="15" t="s">
        <v>4280</v>
      </c>
      <c r="J227" s="15" t="s">
        <v>317</v>
      </c>
      <c r="K227" s="79" t="s">
        <v>191</v>
      </c>
      <c r="L227" s="18" t="s">
        <v>4275</v>
      </c>
      <c r="M227" s="40" t="s">
        <v>5691</v>
      </c>
      <c r="N227" s="43" t="s">
        <v>5692</v>
      </c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1:38" s="56" customFormat="1" ht="13.5">
      <c r="A228" s="119">
        <v>55</v>
      </c>
      <c r="B228" s="12">
        <v>1017</v>
      </c>
      <c r="C228" s="12"/>
      <c r="D228" s="13" t="s">
        <v>5693</v>
      </c>
      <c r="E228" s="121" t="s">
        <v>5694</v>
      </c>
      <c r="F228" s="21" t="s">
        <v>191</v>
      </c>
      <c r="G228" s="13" t="str">
        <f t="shared" si="6"/>
        <v>507 Trần Phú - B'lao -  Tp Bảo Lộc - Lâm Đồng</v>
      </c>
      <c r="H228" s="69" t="s">
        <v>5695</v>
      </c>
      <c r="I228" s="70" t="s">
        <v>5696</v>
      </c>
      <c r="J228" s="70" t="s">
        <v>317</v>
      </c>
      <c r="K228" s="18" t="s">
        <v>191</v>
      </c>
      <c r="L228" s="18" t="s">
        <v>4275</v>
      </c>
      <c r="M228" s="18"/>
      <c r="N228" s="43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1:38" s="56" customFormat="1" ht="13.5">
      <c r="A229" s="119">
        <v>56</v>
      </c>
      <c r="B229" s="12">
        <v>1020</v>
      </c>
      <c r="C229" s="12"/>
      <c r="D229" s="13" t="s">
        <v>5707</v>
      </c>
      <c r="E229" s="121" t="s">
        <v>5708</v>
      </c>
      <c r="F229" s="21" t="s">
        <v>436</v>
      </c>
      <c r="G229" s="13" t="str">
        <f t="shared" si="6"/>
        <v>số 421 Lý Thường Kiệt - Lộc Phát -  Tp Bảo Lộc - Lâm Đồng</v>
      </c>
      <c r="H229" s="69" t="s">
        <v>5709</v>
      </c>
      <c r="I229" s="70" t="s">
        <v>4287</v>
      </c>
      <c r="J229" s="70" t="s">
        <v>317</v>
      </c>
      <c r="K229" s="79" t="s">
        <v>191</v>
      </c>
      <c r="L229" s="18" t="s">
        <v>4275</v>
      </c>
      <c r="M229" s="40" t="s">
        <v>5710</v>
      </c>
      <c r="N229" s="43" t="s">
        <v>5711</v>
      </c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1:38" s="56" customFormat="1" ht="13.5">
      <c r="A230" s="119">
        <v>57</v>
      </c>
      <c r="B230" s="12">
        <v>1021</v>
      </c>
      <c r="C230" s="12"/>
      <c r="D230" s="13" t="s">
        <v>5712</v>
      </c>
      <c r="E230" s="14" t="s">
        <v>5713</v>
      </c>
      <c r="F230" s="12" t="s">
        <v>937</v>
      </c>
      <c r="G230" s="13" t="str">
        <f t="shared" si="6"/>
        <v>số 399 quốc lộ 20 - Lộc Nga -  Tp Bảo Lộc - Lâm Đồng</v>
      </c>
      <c r="H230" s="16" t="s">
        <v>5714</v>
      </c>
      <c r="I230" s="15" t="s">
        <v>4289</v>
      </c>
      <c r="J230" s="15" t="s">
        <v>317</v>
      </c>
      <c r="K230" s="79" t="s">
        <v>191</v>
      </c>
      <c r="L230" s="18" t="s">
        <v>4275</v>
      </c>
      <c r="M230" s="40" t="s">
        <v>5715</v>
      </c>
      <c r="N230" s="43" t="s">
        <v>5716</v>
      </c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1:38" s="56" customFormat="1" ht="13.5">
      <c r="A231" s="119">
        <v>58</v>
      </c>
      <c r="B231" s="12">
        <v>1022</v>
      </c>
      <c r="C231" s="12"/>
      <c r="D231" s="13" t="s">
        <v>5717</v>
      </c>
      <c r="E231" s="121" t="s">
        <v>5718</v>
      </c>
      <c r="F231" s="21" t="s">
        <v>191</v>
      </c>
      <c r="G231" s="13" t="str">
        <f t="shared" si="6"/>
        <v>số 35C/43 Nguyễn Văn Cừ - Phường Lộc Sơn -  Tp Bảo Lộc - Lâm Đồng</v>
      </c>
      <c r="H231" s="16" t="s">
        <v>5719</v>
      </c>
      <c r="I231" s="15" t="s">
        <v>4277</v>
      </c>
      <c r="J231" s="15" t="s">
        <v>317</v>
      </c>
      <c r="K231" s="79" t="s">
        <v>191</v>
      </c>
      <c r="L231" s="18" t="s">
        <v>4275</v>
      </c>
      <c r="M231" s="40" t="s">
        <v>5720</v>
      </c>
      <c r="N231" s="43" t="s">
        <v>5721</v>
      </c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1:38" s="56" customFormat="1" ht="13.5">
      <c r="A232" s="119">
        <v>59</v>
      </c>
      <c r="B232" s="12">
        <v>1024</v>
      </c>
      <c r="C232" s="12"/>
      <c r="D232" s="13" t="s">
        <v>5726</v>
      </c>
      <c r="E232" s="125" t="s">
        <v>5727</v>
      </c>
      <c r="F232" s="21" t="s">
        <v>242</v>
      </c>
      <c r="G232" s="13" t="str">
        <f t="shared" si="6"/>
        <v>tổ 4 khu 9 - Phường 2 -  Tp Bảo Lộc - Lâm Đồng</v>
      </c>
      <c r="H232" s="16" t="s">
        <v>5728</v>
      </c>
      <c r="I232" s="15" t="s">
        <v>1313</v>
      </c>
      <c r="J232" s="15" t="s">
        <v>317</v>
      </c>
      <c r="K232" s="79" t="s">
        <v>191</v>
      </c>
      <c r="L232" s="18" t="s">
        <v>4275</v>
      </c>
      <c r="M232" s="40" t="s">
        <v>5729</v>
      </c>
      <c r="N232" s="43" t="s">
        <v>5730</v>
      </c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1:38" s="56" customFormat="1" ht="13.5">
      <c r="A233" s="119">
        <v>60</v>
      </c>
      <c r="B233" s="12">
        <v>1025</v>
      </c>
      <c r="C233" s="12"/>
      <c r="D233" s="13" t="s">
        <v>5731</v>
      </c>
      <c r="E233" s="135" t="s">
        <v>5732</v>
      </c>
      <c r="F233" s="21" t="s">
        <v>210</v>
      </c>
      <c r="G233" s="13" t="str">
        <f t="shared" si="6"/>
        <v>số 215 Phan Bội Châu - Phường 1 -  Tp Bảo Lộc - Lâm Đồng</v>
      </c>
      <c r="H233" s="16" t="s">
        <v>5733</v>
      </c>
      <c r="I233" s="70" t="s">
        <v>1726</v>
      </c>
      <c r="J233" s="70" t="s">
        <v>317</v>
      </c>
      <c r="K233" s="79" t="s">
        <v>191</v>
      </c>
      <c r="L233" s="18" t="s">
        <v>4275</v>
      </c>
      <c r="M233" s="40" t="s">
        <v>5734</v>
      </c>
      <c r="N233" s="43" t="s">
        <v>5735</v>
      </c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1:38" s="56" customFormat="1" ht="13.5">
      <c r="A234" s="119">
        <v>61</v>
      </c>
      <c r="B234" s="12">
        <v>1026</v>
      </c>
      <c r="C234" s="12"/>
      <c r="D234" s="13" t="s">
        <v>5736</v>
      </c>
      <c r="E234" s="14" t="s">
        <v>5737</v>
      </c>
      <c r="F234" s="12" t="s">
        <v>191</v>
      </c>
      <c r="G234" s="13" t="str">
        <f t="shared" si="6"/>
        <v>số 25 Nguyễn Biểu - Đại Nga - Lộc Nga -  Tp Bảo Lộc - Lâm Đồng</v>
      </c>
      <c r="H234" s="16" t="s">
        <v>5738</v>
      </c>
      <c r="I234" s="15" t="s">
        <v>4289</v>
      </c>
      <c r="J234" s="15" t="s">
        <v>317</v>
      </c>
      <c r="K234" s="79" t="s">
        <v>191</v>
      </c>
      <c r="L234" s="18" t="s">
        <v>4275</v>
      </c>
      <c r="M234" s="40" t="s">
        <v>5739</v>
      </c>
      <c r="N234" s="43" t="s">
        <v>5740</v>
      </c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1:38" s="56" customFormat="1" ht="13.5">
      <c r="A235" s="119">
        <v>62</v>
      </c>
      <c r="B235" s="12">
        <v>1028</v>
      </c>
      <c r="C235" s="12"/>
      <c r="D235" s="13" t="s">
        <v>5746</v>
      </c>
      <c r="E235" s="14" t="s">
        <v>5747</v>
      </c>
      <c r="F235" s="12" t="s">
        <v>937</v>
      </c>
      <c r="G235" s="13" t="str">
        <f t="shared" si="6"/>
        <v>số 174/2 Âu Cơ - thôn NaoSơri - Lộc Nga -  Tp Bảo Lộc - Lâm Đồng</v>
      </c>
      <c r="H235" s="16" t="s">
        <v>5748</v>
      </c>
      <c r="I235" s="15" t="s">
        <v>4289</v>
      </c>
      <c r="J235" s="15" t="s">
        <v>317</v>
      </c>
      <c r="K235" s="79" t="s">
        <v>191</v>
      </c>
      <c r="L235" s="18" t="s">
        <v>4275</v>
      </c>
      <c r="M235" s="40" t="s">
        <v>5749</v>
      </c>
      <c r="N235" s="43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1:38" s="56" customFormat="1" ht="13.5">
      <c r="A236" s="119">
        <v>63</v>
      </c>
      <c r="B236" s="12">
        <v>1029</v>
      </c>
      <c r="C236" s="12"/>
      <c r="D236" s="13" t="s">
        <v>5750</v>
      </c>
      <c r="E236" s="14" t="s">
        <v>5751</v>
      </c>
      <c r="F236" s="12" t="s">
        <v>436</v>
      </c>
      <c r="G236" s="13" t="str">
        <f t="shared" si="6"/>
        <v>Kim Thanh - Lộc Nga -  Tp Bảo Lộc - Lâm Đồng</v>
      </c>
      <c r="H236" s="16" t="s">
        <v>3198</v>
      </c>
      <c r="I236" s="15" t="s">
        <v>4289</v>
      </c>
      <c r="J236" s="15" t="s">
        <v>317</v>
      </c>
      <c r="K236" s="79" t="s">
        <v>191</v>
      </c>
      <c r="L236" s="18" t="s">
        <v>5752</v>
      </c>
      <c r="M236" s="40" t="s">
        <v>5753</v>
      </c>
      <c r="N236" s="43" t="s">
        <v>5754</v>
      </c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1:38" s="56" customFormat="1" ht="13.5">
      <c r="A237" s="119">
        <v>64</v>
      </c>
      <c r="B237" s="12">
        <v>1030</v>
      </c>
      <c r="C237" s="12"/>
      <c r="D237" s="13" t="s">
        <v>5755</v>
      </c>
      <c r="E237" s="14" t="s">
        <v>5756</v>
      </c>
      <c r="F237" s="12" t="s">
        <v>937</v>
      </c>
      <c r="G237" s="13" t="str">
        <f t="shared" si="6"/>
        <v>số 1437 Quốc lộ 20 - Đại Lào -  Tp Bảo Lộc - Lâm Đồng</v>
      </c>
      <c r="H237" s="16" t="s">
        <v>5757</v>
      </c>
      <c r="I237" s="15" t="s">
        <v>4280</v>
      </c>
      <c r="J237" s="15" t="s">
        <v>317</v>
      </c>
      <c r="K237" s="79" t="s">
        <v>191</v>
      </c>
      <c r="L237" s="18" t="s">
        <v>4275</v>
      </c>
      <c r="M237" s="40" t="s">
        <v>5758</v>
      </c>
      <c r="N237" s="43" t="s">
        <v>5759</v>
      </c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1:38" s="56" customFormat="1" ht="13.5">
      <c r="A238" s="119">
        <v>65</v>
      </c>
      <c r="B238" s="12">
        <v>1031</v>
      </c>
      <c r="C238" s="12"/>
      <c r="D238" s="13" t="s">
        <v>5760</v>
      </c>
      <c r="E238" s="14" t="s">
        <v>3251</v>
      </c>
      <c r="F238" s="12" t="s">
        <v>191</v>
      </c>
      <c r="G238" s="13" t="str">
        <f t="shared" si="6"/>
        <v>số 276 Trần Phú - Lộc Nga -  Tp Bảo Lộc - Lâm Đồng</v>
      </c>
      <c r="H238" s="16" t="s">
        <v>5761</v>
      </c>
      <c r="I238" s="15" t="s">
        <v>4289</v>
      </c>
      <c r="J238" s="15" t="s">
        <v>317</v>
      </c>
      <c r="K238" s="79" t="s">
        <v>191</v>
      </c>
      <c r="L238" s="18" t="s">
        <v>4275</v>
      </c>
      <c r="M238" s="40" t="s">
        <v>5762</v>
      </c>
      <c r="N238" s="43" t="s">
        <v>5763</v>
      </c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1:38" s="56" customFormat="1" ht="13.5">
      <c r="A239" s="119">
        <v>66</v>
      </c>
      <c r="B239" s="12">
        <v>1032</v>
      </c>
      <c r="C239" s="12"/>
      <c r="D239" s="13" t="s">
        <v>5764</v>
      </c>
      <c r="E239" s="135" t="s">
        <v>5765</v>
      </c>
      <c r="F239" s="21" t="s">
        <v>358</v>
      </c>
      <c r="G239" s="13" t="str">
        <f aca="true" t="shared" si="7" ref="G239:G270">CONCATENATE(H239," - ",I239," - "," Tp ",J239," - ",K239)</f>
        <v>Số 1418 quốc lộ 20 - Đại Lào -  Tp Bảo Lộc - Lâm Đồng</v>
      </c>
      <c r="H239" s="69" t="s">
        <v>5766</v>
      </c>
      <c r="I239" s="70" t="s">
        <v>4280</v>
      </c>
      <c r="J239" s="70" t="s">
        <v>317</v>
      </c>
      <c r="K239" s="79" t="s">
        <v>191</v>
      </c>
      <c r="L239" s="18" t="s">
        <v>4275</v>
      </c>
      <c r="M239" s="40" t="s">
        <v>5767</v>
      </c>
      <c r="N239" s="43" t="s">
        <v>5768</v>
      </c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1:38" s="56" customFormat="1" ht="13.5">
      <c r="A240" s="119">
        <v>67</v>
      </c>
      <c r="B240" s="12">
        <v>1033</v>
      </c>
      <c r="C240" s="12"/>
      <c r="D240" s="13" t="s">
        <v>5769</v>
      </c>
      <c r="E240" s="136" t="s">
        <v>5770</v>
      </c>
      <c r="F240" s="21" t="s">
        <v>497</v>
      </c>
      <c r="G240" s="13" t="str">
        <f t="shared" si="7"/>
        <v>số 95 Đoàn Thị Điểm - Lộc Thanh -  Tp Bảo Lộc - Lâm Đồng</v>
      </c>
      <c r="H240" s="137" t="s">
        <v>5771</v>
      </c>
      <c r="I240" s="70" t="s">
        <v>4290</v>
      </c>
      <c r="J240" s="70" t="s">
        <v>317</v>
      </c>
      <c r="K240" s="79" t="s">
        <v>191</v>
      </c>
      <c r="L240" s="18" t="s">
        <v>4275</v>
      </c>
      <c r="M240" s="40" t="s">
        <v>5772</v>
      </c>
      <c r="N240" s="43" t="s">
        <v>5773</v>
      </c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1:38" s="56" customFormat="1" ht="13.5">
      <c r="A241" s="119">
        <v>68</v>
      </c>
      <c r="B241" s="12">
        <v>1034</v>
      </c>
      <c r="C241" s="12"/>
      <c r="D241" s="13" t="s">
        <v>5774</v>
      </c>
      <c r="E241" s="121" t="s">
        <v>5775</v>
      </c>
      <c r="F241" s="21" t="s">
        <v>937</v>
      </c>
      <c r="G241" s="13" t="str">
        <f t="shared" si="7"/>
        <v>số 1686 quốc lộ 20 – Thôn 5 - Đại Lào -  Tp Bảo Lộc - Lâm Đồng</v>
      </c>
      <c r="H241" s="69" t="s">
        <v>5776</v>
      </c>
      <c r="I241" s="70" t="s">
        <v>4280</v>
      </c>
      <c r="J241" s="70" t="s">
        <v>317</v>
      </c>
      <c r="K241" s="79" t="s">
        <v>191</v>
      </c>
      <c r="L241" s="18" t="s">
        <v>4275</v>
      </c>
      <c r="M241" s="40" t="s">
        <v>5777</v>
      </c>
      <c r="N241" s="43" t="s">
        <v>5778</v>
      </c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1:38" s="56" customFormat="1" ht="13.5">
      <c r="A242" s="119">
        <v>69</v>
      </c>
      <c r="B242" s="12">
        <v>1035</v>
      </c>
      <c r="C242" s="12"/>
      <c r="D242" s="13" t="s">
        <v>5779</v>
      </c>
      <c r="E242" s="138" t="s">
        <v>5780</v>
      </c>
      <c r="F242" s="21" t="s">
        <v>937</v>
      </c>
      <c r="G242" s="13" t="str">
        <f t="shared" si="7"/>
        <v>số 97 Ngô Tất Tố - Lộc Châu -  Tp Bảo Lộc - Lâm Đồng</v>
      </c>
      <c r="H242" s="69" t="s">
        <v>5781</v>
      </c>
      <c r="I242" s="70" t="s">
        <v>316</v>
      </c>
      <c r="J242" s="70" t="s">
        <v>317</v>
      </c>
      <c r="K242" s="79" t="s">
        <v>191</v>
      </c>
      <c r="L242" s="18" t="s">
        <v>4275</v>
      </c>
      <c r="M242" s="40" t="s">
        <v>5782</v>
      </c>
      <c r="N242" s="43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1:38" s="56" customFormat="1" ht="13.5">
      <c r="A243" s="119">
        <v>70</v>
      </c>
      <c r="B243" s="12">
        <v>1036</v>
      </c>
      <c r="C243" s="12"/>
      <c r="D243" s="13" t="s">
        <v>5783</v>
      </c>
      <c r="E243" s="139" t="s">
        <v>2249</v>
      </c>
      <c r="F243" s="135" t="s">
        <v>2420</v>
      </c>
      <c r="G243" s="13" t="str">
        <f t="shared" si="7"/>
        <v>Khu phố 1 - Phường 2 -  Tp Bảo Lộc - Lâm Đồng</v>
      </c>
      <c r="H243" s="16" t="s">
        <v>5784</v>
      </c>
      <c r="I243" s="15" t="s">
        <v>1313</v>
      </c>
      <c r="J243" s="15" t="s">
        <v>317</v>
      </c>
      <c r="K243" s="79" t="s">
        <v>191</v>
      </c>
      <c r="L243" s="18" t="s">
        <v>5785</v>
      </c>
      <c r="M243" s="40" t="s">
        <v>5786</v>
      </c>
      <c r="N243" s="43" t="s">
        <v>5787</v>
      </c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1:38" s="56" customFormat="1" ht="13.5">
      <c r="A244" s="119">
        <v>71</v>
      </c>
      <c r="B244" s="12">
        <v>1037</v>
      </c>
      <c r="C244" s="12"/>
      <c r="D244" s="13" t="s">
        <v>5788</v>
      </c>
      <c r="E244" s="121" t="s">
        <v>5789</v>
      </c>
      <c r="F244" s="21" t="s">
        <v>191</v>
      </c>
      <c r="G244" s="13" t="str">
        <f t="shared" si="7"/>
        <v>số 996 quốc lộ 20 - thôn 3 - Lộc Châu -  Tp Bảo Lộc - Lâm Đồng</v>
      </c>
      <c r="H244" s="69" t="s">
        <v>5790</v>
      </c>
      <c r="I244" s="70" t="s">
        <v>316</v>
      </c>
      <c r="J244" s="70" t="s">
        <v>317</v>
      </c>
      <c r="K244" s="79" t="s">
        <v>191</v>
      </c>
      <c r="L244" s="18" t="s">
        <v>4275</v>
      </c>
      <c r="M244" s="40" t="s">
        <v>5791</v>
      </c>
      <c r="N244" s="43" t="s">
        <v>5792</v>
      </c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1:38" s="56" customFormat="1" ht="13.5">
      <c r="A245" s="119">
        <v>72</v>
      </c>
      <c r="B245" s="12">
        <v>1038</v>
      </c>
      <c r="C245" s="12"/>
      <c r="D245" s="13" t="s">
        <v>5793</v>
      </c>
      <c r="E245" s="135" t="s">
        <v>5794</v>
      </c>
      <c r="F245" s="21" t="s">
        <v>4291</v>
      </c>
      <c r="G245" s="13" t="str">
        <f t="shared" si="7"/>
        <v>Thôn 2 - Lộc Châu -  Tp Bảo Lộc - Lâm Đồng</v>
      </c>
      <c r="H245" s="69" t="s">
        <v>3848</v>
      </c>
      <c r="I245" s="70" t="s">
        <v>316</v>
      </c>
      <c r="J245" s="70" t="s">
        <v>317</v>
      </c>
      <c r="K245" s="79" t="s">
        <v>191</v>
      </c>
      <c r="L245" s="18" t="s">
        <v>4275</v>
      </c>
      <c r="M245" s="40" t="s">
        <v>5795</v>
      </c>
      <c r="N245" s="43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1:38" s="56" customFormat="1" ht="13.5">
      <c r="A246" s="119">
        <v>73</v>
      </c>
      <c r="B246" s="12">
        <v>1039</v>
      </c>
      <c r="C246" s="12"/>
      <c r="D246" s="13" t="s">
        <v>5796</v>
      </c>
      <c r="E246" s="121" t="s">
        <v>2659</v>
      </c>
      <c r="F246" s="21" t="s">
        <v>5797</v>
      </c>
      <c r="G246" s="13" t="str">
        <f t="shared" si="7"/>
        <v>số 994 quốc lộ 20 - thôn 3 - Lộc Châu -  Tp Bảo Lộc - Lâm Đồng</v>
      </c>
      <c r="H246" s="69" t="s">
        <v>5798</v>
      </c>
      <c r="I246" s="70" t="s">
        <v>316</v>
      </c>
      <c r="J246" s="70" t="s">
        <v>317</v>
      </c>
      <c r="K246" s="79" t="s">
        <v>191</v>
      </c>
      <c r="L246" s="18" t="s">
        <v>4275</v>
      </c>
      <c r="M246" s="40" t="s">
        <v>5799</v>
      </c>
      <c r="N246" s="43" t="s">
        <v>4292</v>
      </c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1:38" s="56" customFormat="1" ht="13.5">
      <c r="A247" s="119">
        <v>74</v>
      </c>
      <c r="B247" s="12">
        <v>1042</v>
      </c>
      <c r="C247" s="12"/>
      <c r="D247" s="13" t="s">
        <v>5807</v>
      </c>
      <c r="E247" s="135" t="s">
        <v>5808</v>
      </c>
      <c r="F247" s="21" t="s">
        <v>191</v>
      </c>
      <c r="G247" s="13" t="str">
        <f t="shared" si="7"/>
        <v>số 104 Lam Sơn  - Phường Lộc Sơn -  Tp Bảo Lộc - Lâm Đồng</v>
      </c>
      <c r="H247" s="69" t="s">
        <v>5809</v>
      </c>
      <c r="I247" s="70" t="s">
        <v>4277</v>
      </c>
      <c r="J247" s="70" t="s">
        <v>317</v>
      </c>
      <c r="K247" s="79" t="s">
        <v>191</v>
      </c>
      <c r="L247" s="18" t="s">
        <v>4275</v>
      </c>
      <c r="M247" s="40" t="s">
        <v>5810</v>
      </c>
      <c r="N247" s="43" t="s">
        <v>5811</v>
      </c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1:38" s="56" customFormat="1" ht="13.5">
      <c r="A248" s="119">
        <v>75</v>
      </c>
      <c r="B248" s="12">
        <v>1043</v>
      </c>
      <c r="C248" s="12"/>
      <c r="D248" s="13" t="s">
        <v>5812</v>
      </c>
      <c r="E248" s="125" t="s">
        <v>5813</v>
      </c>
      <c r="F248" s="21" t="s">
        <v>191</v>
      </c>
      <c r="G248" s="13" t="str">
        <f t="shared" si="7"/>
        <v>số 924 Nguyễn Văn Cừ - Phường Lộc Phát -  Tp Bảo Lộc - Lâm Đồng</v>
      </c>
      <c r="H248" s="69" t="s">
        <v>5814</v>
      </c>
      <c r="I248" s="70" t="s">
        <v>4282</v>
      </c>
      <c r="J248" s="70" t="s">
        <v>317</v>
      </c>
      <c r="K248" s="79" t="s">
        <v>191</v>
      </c>
      <c r="L248" s="18" t="s">
        <v>4275</v>
      </c>
      <c r="M248" s="40" t="s">
        <v>5815</v>
      </c>
      <c r="N248" s="43" t="s">
        <v>5816</v>
      </c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1:38" s="56" customFormat="1" ht="13.5">
      <c r="A249" s="119">
        <v>76</v>
      </c>
      <c r="B249" s="12">
        <v>1045</v>
      </c>
      <c r="C249" s="12"/>
      <c r="D249" s="13" t="s">
        <v>5820</v>
      </c>
      <c r="E249" s="130" t="s">
        <v>5821</v>
      </c>
      <c r="F249" s="134" t="s">
        <v>497</v>
      </c>
      <c r="G249" s="13" t="str">
        <f t="shared" si="7"/>
        <v>số 669 Nguyễn Văn Cừ -  phường Lộc Phát -  Tp Bảo Lộc - Lâm Đồng</v>
      </c>
      <c r="H249" s="132" t="s">
        <v>5822</v>
      </c>
      <c r="I249" s="133" t="s">
        <v>5823</v>
      </c>
      <c r="J249" s="133" t="s">
        <v>317</v>
      </c>
      <c r="K249" s="79" t="s">
        <v>191</v>
      </c>
      <c r="L249" s="18" t="s">
        <v>4275</v>
      </c>
      <c r="M249" s="40" t="s">
        <v>5824</v>
      </c>
      <c r="N249" s="43" t="s">
        <v>5825</v>
      </c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1:38" s="56" customFormat="1" ht="13.5">
      <c r="A250" s="119">
        <v>77</v>
      </c>
      <c r="B250" s="12">
        <v>1046</v>
      </c>
      <c r="C250" s="12"/>
      <c r="D250" s="13" t="s">
        <v>5826</v>
      </c>
      <c r="E250" s="121" t="s">
        <v>5827</v>
      </c>
      <c r="F250" s="21" t="s">
        <v>191</v>
      </c>
      <c r="G250" s="13" t="str">
        <f t="shared" si="7"/>
        <v>số 167 Lê Phụng Hiểu - Phường Lộc Tiến -  Tp Bảo Lộc - Lâm Đồng</v>
      </c>
      <c r="H250" s="69" t="s">
        <v>5828</v>
      </c>
      <c r="I250" s="70" t="s">
        <v>5398</v>
      </c>
      <c r="J250" s="70" t="s">
        <v>317</v>
      </c>
      <c r="K250" s="79" t="s">
        <v>191</v>
      </c>
      <c r="L250" s="18" t="s">
        <v>4275</v>
      </c>
      <c r="M250" s="40" t="s">
        <v>5829</v>
      </c>
      <c r="N250" s="43" t="s">
        <v>5830</v>
      </c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1:38" s="56" customFormat="1" ht="13.5">
      <c r="A251" s="119">
        <v>78</v>
      </c>
      <c r="B251" s="12">
        <v>1047</v>
      </c>
      <c r="C251" s="12"/>
      <c r="D251" s="13" t="s">
        <v>5831</v>
      </c>
      <c r="E251" s="121" t="s">
        <v>5832</v>
      </c>
      <c r="F251" s="21" t="s">
        <v>237</v>
      </c>
      <c r="G251" s="13" t="str">
        <f t="shared" si="7"/>
        <v>số 180 Nguyễn Công Trứ - Phường 2 -  Tp Bảo Lộc - Lâm Đồng</v>
      </c>
      <c r="H251" s="69" t="s">
        <v>5833</v>
      </c>
      <c r="I251" s="70" t="s">
        <v>1313</v>
      </c>
      <c r="J251" s="70" t="s">
        <v>317</v>
      </c>
      <c r="K251" s="79" t="s">
        <v>191</v>
      </c>
      <c r="L251" s="18" t="s">
        <v>4275</v>
      </c>
      <c r="M251" s="40" t="s">
        <v>5834</v>
      </c>
      <c r="N251" s="43" t="s">
        <v>5835</v>
      </c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1:38" s="56" customFormat="1" ht="13.5">
      <c r="A252" s="119">
        <v>79</v>
      </c>
      <c r="B252" s="12">
        <v>1048</v>
      </c>
      <c r="C252" s="12"/>
      <c r="D252" s="13" t="s">
        <v>3433</v>
      </c>
      <c r="E252" s="14" t="s">
        <v>570</v>
      </c>
      <c r="F252" s="12" t="s">
        <v>436</v>
      </c>
      <c r="G252" s="13" t="str">
        <f t="shared" si="7"/>
        <v>số 299 Đoàn Thị Điểm - Lộc Thanh -  Tp Bảo Lộc - Lâm Đồng</v>
      </c>
      <c r="H252" s="16" t="s">
        <v>5836</v>
      </c>
      <c r="I252" s="15" t="s">
        <v>4290</v>
      </c>
      <c r="J252" s="15" t="s">
        <v>317</v>
      </c>
      <c r="K252" s="79" t="s">
        <v>191</v>
      </c>
      <c r="L252" s="18" t="s">
        <v>4275</v>
      </c>
      <c r="M252" s="40" t="s">
        <v>5837</v>
      </c>
      <c r="N252" s="43" t="s">
        <v>3229</v>
      </c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1:38" s="56" customFormat="1" ht="13.5">
      <c r="A253" s="119">
        <v>80</v>
      </c>
      <c r="B253" s="12">
        <v>1049</v>
      </c>
      <c r="C253" s="12"/>
      <c r="D253" s="13" t="s">
        <v>5838</v>
      </c>
      <c r="E253" s="14" t="s">
        <v>5839</v>
      </c>
      <c r="F253" s="12" t="s">
        <v>210</v>
      </c>
      <c r="G253" s="13" t="str">
        <f t="shared" si="7"/>
        <v>thôn 13 - Đạm Bri -  Tp Bảo Lộc - Lâm Đồng</v>
      </c>
      <c r="H253" s="16" t="s">
        <v>4294</v>
      </c>
      <c r="I253" s="15" t="s">
        <v>4278</v>
      </c>
      <c r="J253" s="15" t="s">
        <v>317</v>
      </c>
      <c r="K253" s="79" t="s">
        <v>191</v>
      </c>
      <c r="L253" s="18" t="s">
        <v>4275</v>
      </c>
      <c r="M253" s="40" t="s">
        <v>5840</v>
      </c>
      <c r="N253" s="43" t="s">
        <v>5841</v>
      </c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1:38" s="56" customFormat="1" ht="13.5">
      <c r="A254" s="119">
        <v>81</v>
      </c>
      <c r="B254" s="12">
        <v>1054</v>
      </c>
      <c r="C254" s="12"/>
      <c r="D254" s="13" t="s">
        <v>5856</v>
      </c>
      <c r="E254" s="14" t="s">
        <v>5857</v>
      </c>
      <c r="F254" s="12" t="s">
        <v>232</v>
      </c>
      <c r="G254" s="13" t="str">
        <f t="shared" si="7"/>
        <v>xóm 4 - Tân Hòa - Lộc Nga -  Tp Bảo Lộc - Lâm Đồng</v>
      </c>
      <c r="H254" s="16" t="s">
        <v>5858</v>
      </c>
      <c r="I254" s="15" t="s">
        <v>4289</v>
      </c>
      <c r="J254" s="15" t="s">
        <v>317</v>
      </c>
      <c r="K254" s="79" t="s">
        <v>191</v>
      </c>
      <c r="L254" s="18" t="s">
        <v>4275</v>
      </c>
      <c r="M254" s="40" t="s">
        <v>5859</v>
      </c>
      <c r="N254" s="43" t="s">
        <v>5860</v>
      </c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1:38" s="56" customFormat="1" ht="13.5">
      <c r="A255" s="119">
        <v>82</v>
      </c>
      <c r="B255" s="12">
        <v>1058</v>
      </c>
      <c r="C255" s="12"/>
      <c r="D255" s="13" t="s">
        <v>5872</v>
      </c>
      <c r="E255" s="121" t="s">
        <v>5873</v>
      </c>
      <c r="F255" s="135" t="s">
        <v>205</v>
      </c>
      <c r="G255" s="13" t="str">
        <f t="shared" si="7"/>
        <v>tổ 5 - Phường Blao -  Tp Bảo Lộc - Lâm Đồng</v>
      </c>
      <c r="H255" s="69" t="s">
        <v>4298</v>
      </c>
      <c r="I255" s="70" t="s">
        <v>5874</v>
      </c>
      <c r="J255" s="70" t="s">
        <v>317</v>
      </c>
      <c r="K255" s="79" t="s">
        <v>191</v>
      </c>
      <c r="L255" s="18" t="s">
        <v>5875</v>
      </c>
      <c r="M255" s="40" t="s">
        <v>5876</v>
      </c>
      <c r="N255" s="43" t="s">
        <v>5877</v>
      </c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1:38" s="56" customFormat="1" ht="13.5">
      <c r="A256" s="119">
        <v>83</v>
      </c>
      <c r="B256" s="12">
        <v>1062</v>
      </c>
      <c r="C256" s="12"/>
      <c r="D256" s="13" t="s">
        <v>5896</v>
      </c>
      <c r="E256" s="14" t="s">
        <v>5897</v>
      </c>
      <c r="F256" s="12" t="s">
        <v>358</v>
      </c>
      <c r="G256" s="13" t="str">
        <f t="shared" si="7"/>
        <v>số 49 Huỳnh Thúc Kháng - Phường 2 -  Tp Bảo Lộc - Lâm Đồng</v>
      </c>
      <c r="H256" s="16" t="s">
        <v>5898</v>
      </c>
      <c r="I256" s="15" t="s">
        <v>1313</v>
      </c>
      <c r="J256" s="15" t="s">
        <v>317</v>
      </c>
      <c r="K256" s="79" t="s">
        <v>191</v>
      </c>
      <c r="L256" s="18" t="s">
        <v>4275</v>
      </c>
      <c r="M256" s="40" t="s">
        <v>5899</v>
      </c>
      <c r="N256" s="43" t="s">
        <v>5900</v>
      </c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1:38" s="56" customFormat="1" ht="13.5">
      <c r="A257" s="119">
        <v>84</v>
      </c>
      <c r="B257" s="12">
        <v>1065</v>
      </c>
      <c r="C257" s="12"/>
      <c r="D257" s="13" t="s">
        <v>2880</v>
      </c>
      <c r="E257" s="14" t="s">
        <v>5911</v>
      </c>
      <c r="F257" s="12" t="s">
        <v>191</v>
      </c>
      <c r="G257" s="13" t="str">
        <f>CONCATENATE(H257," - ",I257," - "," Tp ",J257,)</f>
        <v>số 59 Đoàn Thị Điểm - thôn Thanh Xuân - Lộc Thanh -  Tp Bảo Lộc</v>
      </c>
      <c r="H257" s="16" t="s">
        <v>5912</v>
      </c>
      <c r="I257" s="15" t="s">
        <v>4290</v>
      </c>
      <c r="J257" s="15" t="s">
        <v>317</v>
      </c>
      <c r="K257" s="79" t="s">
        <v>191</v>
      </c>
      <c r="L257" s="18" t="s">
        <v>4275</v>
      </c>
      <c r="M257" s="40" t="s">
        <v>5913</v>
      </c>
      <c r="N257" s="43" t="s">
        <v>5914</v>
      </c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1:38" s="56" customFormat="1" ht="13.5">
      <c r="A258" s="119">
        <v>85</v>
      </c>
      <c r="B258" s="12">
        <v>1068</v>
      </c>
      <c r="C258" s="12"/>
      <c r="D258" s="13" t="s">
        <v>5923</v>
      </c>
      <c r="E258" s="130" t="s">
        <v>5924</v>
      </c>
      <c r="F258" s="131" t="s">
        <v>191</v>
      </c>
      <c r="G258" s="13" t="str">
        <f t="shared" si="7"/>
        <v>số 186/45/15 Hà Giang  - phường Lộc Sơn  -  Tp Bảo Lộc - Lâm Đồng</v>
      </c>
      <c r="H258" s="132" t="s">
        <v>5925</v>
      </c>
      <c r="I258" s="15" t="s">
        <v>5672</v>
      </c>
      <c r="J258" s="15" t="s">
        <v>317</v>
      </c>
      <c r="K258" s="79" t="s">
        <v>191</v>
      </c>
      <c r="L258" s="18" t="s">
        <v>4275</v>
      </c>
      <c r="M258" s="40" t="s">
        <v>5926</v>
      </c>
      <c r="N258" s="43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1:38" s="56" customFormat="1" ht="13.5">
      <c r="A259" s="119">
        <v>86</v>
      </c>
      <c r="B259" s="12">
        <v>1069</v>
      </c>
      <c r="C259" s="12"/>
      <c r="D259" s="13" t="s">
        <v>5927</v>
      </c>
      <c r="E259" s="121" t="s">
        <v>5928</v>
      </c>
      <c r="F259" s="21" t="s">
        <v>394</v>
      </c>
      <c r="G259" s="13" t="str">
        <f t="shared" si="7"/>
        <v>số 65/1 đường Ngô Đức Kế  - Phường B'lao -  Tp Bảo Lộc - Lâm Đồng</v>
      </c>
      <c r="H259" s="69" t="s">
        <v>5929</v>
      </c>
      <c r="I259" s="70" t="s">
        <v>5930</v>
      </c>
      <c r="J259" s="70" t="s">
        <v>317</v>
      </c>
      <c r="K259" s="79" t="s">
        <v>191</v>
      </c>
      <c r="L259" s="18" t="s">
        <v>4275</v>
      </c>
      <c r="M259" s="40" t="s">
        <v>5931</v>
      </c>
      <c r="N259" s="43" t="s">
        <v>5932</v>
      </c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1:38" s="56" customFormat="1" ht="13.5">
      <c r="A260" s="119">
        <v>87</v>
      </c>
      <c r="B260" s="12">
        <v>1070</v>
      </c>
      <c r="C260" s="12"/>
      <c r="D260" s="13" t="s">
        <v>5933</v>
      </c>
      <c r="E260" s="14" t="s">
        <v>5934</v>
      </c>
      <c r="F260" s="12" t="s">
        <v>210</v>
      </c>
      <c r="G260" s="13" t="str">
        <f t="shared" si="7"/>
        <v>số 520 Trần Phú - Kim Thanh - Lộc Nga -  Tp Bảo Lộc - Lâm Đồng</v>
      </c>
      <c r="H260" s="16" t="s">
        <v>5935</v>
      </c>
      <c r="I260" s="15" t="s">
        <v>4289</v>
      </c>
      <c r="J260" s="15" t="s">
        <v>317</v>
      </c>
      <c r="K260" s="79" t="s">
        <v>191</v>
      </c>
      <c r="L260" s="18" t="s">
        <v>4275</v>
      </c>
      <c r="M260" s="40" t="s">
        <v>5936</v>
      </c>
      <c r="N260" s="43" t="s">
        <v>5937</v>
      </c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1:38" s="56" customFormat="1" ht="13.5">
      <c r="A261" s="119">
        <v>88</v>
      </c>
      <c r="B261" s="12">
        <v>1071</v>
      </c>
      <c r="C261" s="12"/>
      <c r="D261" s="13" t="s">
        <v>5938</v>
      </c>
      <c r="E261" s="14" t="s">
        <v>5939</v>
      </c>
      <c r="F261" s="12" t="s">
        <v>937</v>
      </c>
      <c r="G261" s="13" t="str">
        <f t="shared" si="7"/>
        <v>số 520 Trần Phú - Kim Thanh - Lộc Nga -  Tp Bảo Lộc - Lâm Đồng</v>
      </c>
      <c r="H261" s="16" t="s">
        <v>5935</v>
      </c>
      <c r="I261" s="15" t="s">
        <v>4289</v>
      </c>
      <c r="J261" s="15" t="s">
        <v>317</v>
      </c>
      <c r="K261" s="79" t="s">
        <v>191</v>
      </c>
      <c r="L261" s="18" t="s">
        <v>4281</v>
      </c>
      <c r="M261" s="40" t="s">
        <v>5936</v>
      </c>
      <c r="N261" s="43" t="s">
        <v>5937</v>
      </c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1:38" s="56" customFormat="1" ht="13.5">
      <c r="A262" s="119">
        <v>89</v>
      </c>
      <c r="B262" s="12">
        <v>1076</v>
      </c>
      <c r="C262" s="12"/>
      <c r="D262" s="13" t="s">
        <v>5961</v>
      </c>
      <c r="E262" s="14" t="s">
        <v>5962</v>
      </c>
      <c r="F262" s="12" t="s">
        <v>191</v>
      </c>
      <c r="G262" s="13" t="str">
        <f t="shared" si="7"/>
        <v>số 109 Phan Bội Châu - Phường 1 -  Tp Bảo Lộc - Lâm Đồng</v>
      </c>
      <c r="H262" s="16" t="s">
        <v>5963</v>
      </c>
      <c r="I262" s="15" t="s">
        <v>1726</v>
      </c>
      <c r="J262" s="15" t="s">
        <v>317</v>
      </c>
      <c r="K262" s="79" t="s">
        <v>191</v>
      </c>
      <c r="L262" s="18" t="s">
        <v>4275</v>
      </c>
      <c r="M262" s="40" t="s">
        <v>5964</v>
      </c>
      <c r="N262" s="43" t="s">
        <v>5965</v>
      </c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1:38" s="56" customFormat="1" ht="13.5">
      <c r="A263" s="119">
        <v>90</v>
      </c>
      <c r="B263" s="12">
        <v>1077</v>
      </c>
      <c r="C263" s="12"/>
      <c r="D263" s="13" t="s">
        <v>5966</v>
      </c>
      <c r="E263" s="121" t="s">
        <v>5967</v>
      </c>
      <c r="F263" s="21" t="s">
        <v>335</v>
      </c>
      <c r="G263" s="13" t="str">
        <f t="shared" si="7"/>
        <v>Thôn 10 - Đạm B’ri -  Tp Bảo Lộc - Lâm Đồng</v>
      </c>
      <c r="H263" s="69" t="s">
        <v>3853</v>
      </c>
      <c r="I263" s="70" t="s">
        <v>5968</v>
      </c>
      <c r="J263" s="70" t="s">
        <v>317</v>
      </c>
      <c r="K263" s="79" t="s">
        <v>191</v>
      </c>
      <c r="L263" s="18" t="s">
        <v>4281</v>
      </c>
      <c r="M263" s="40" t="s">
        <v>5969</v>
      </c>
      <c r="N263" s="43" t="s">
        <v>5970</v>
      </c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1:38" s="56" customFormat="1" ht="13.5">
      <c r="A264" s="119">
        <v>91</v>
      </c>
      <c r="B264" s="12">
        <v>1078</v>
      </c>
      <c r="C264" s="12"/>
      <c r="D264" s="13" t="s">
        <v>5726</v>
      </c>
      <c r="E264" s="14" t="s">
        <v>5971</v>
      </c>
      <c r="F264" s="12" t="s">
        <v>394</v>
      </c>
      <c r="G264" s="13" t="str">
        <f t="shared" si="7"/>
        <v>số 413 quốc lộ 20 - Lộc Nga -  Tp Bảo Lộc - Lâm Đồng</v>
      </c>
      <c r="H264" s="16" t="s">
        <v>5972</v>
      </c>
      <c r="I264" s="15" t="s">
        <v>4289</v>
      </c>
      <c r="J264" s="15" t="s">
        <v>317</v>
      </c>
      <c r="K264" s="79" t="s">
        <v>191</v>
      </c>
      <c r="L264" s="18" t="s">
        <v>4275</v>
      </c>
      <c r="M264" s="40" t="s">
        <v>5973</v>
      </c>
      <c r="N264" s="43" t="s">
        <v>5974</v>
      </c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1:38" s="56" customFormat="1" ht="13.5">
      <c r="A265" s="119">
        <v>92</v>
      </c>
      <c r="B265" s="12">
        <v>1079</v>
      </c>
      <c r="C265" s="12"/>
      <c r="D265" s="13" t="s">
        <v>5975</v>
      </c>
      <c r="E265" s="14" t="s">
        <v>5976</v>
      </c>
      <c r="F265" s="12" t="s">
        <v>191</v>
      </c>
      <c r="G265" s="13" t="str">
        <f t="shared" si="7"/>
        <v>số 12 Âu Cơ - Lộc Nga -  Tp Bảo Lộc - Lâm Đồng</v>
      </c>
      <c r="H265" s="16" t="s">
        <v>5977</v>
      </c>
      <c r="I265" s="15" t="s">
        <v>4289</v>
      </c>
      <c r="J265" s="15" t="s">
        <v>317</v>
      </c>
      <c r="K265" s="79" t="s">
        <v>191</v>
      </c>
      <c r="L265" s="18" t="s">
        <v>4275</v>
      </c>
      <c r="M265" s="40" t="s">
        <v>5978</v>
      </c>
      <c r="N265" s="43" t="s">
        <v>5979</v>
      </c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1:38" s="56" customFormat="1" ht="13.5">
      <c r="A266" s="119">
        <v>93</v>
      </c>
      <c r="B266" s="12">
        <v>1080</v>
      </c>
      <c r="C266" s="12"/>
      <c r="D266" s="13" t="s">
        <v>4300</v>
      </c>
      <c r="E266" s="14" t="s">
        <v>3109</v>
      </c>
      <c r="F266" s="12" t="s">
        <v>191</v>
      </c>
      <c r="G266" s="13" t="str">
        <f t="shared" si="7"/>
        <v>số 752 Nguyễn Văn Cừ - Phường Lộc Phát -  Tp Bảo Lộc - Lâm Đồng</v>
      </c>
      <c r="H266" s="16" t="s">
        <v>5980</v>
      </c>
      <c r="I266" s="15" t="s">
        <v>4282</v>
      </c>
      <c r="J266" s="15" t="s">
        <v>317</v>
      </c>
      <c r="K266" s="79" t="s">
        <v>191</v>
      </c>
      <c r="L266" s="18" t="s">
        <v>4275</v>
      </c>
      <c r="M266" s="40" t="s">
        <v>5981</v>
      </c>
      <c r="N266" s="43" t="s">
        <v>5567</v>
      </c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1:38" s="56" customFormat="1" ht="13.5">
      <c r="A267" s="119">
        <v>94</v>
      </c>
      <c r="B267" s="12">
        <v>1082</v>
      </c>
      <c r="C267" s="12"/>
      <c r="D267" s="13" t="s">
        <v>5986</v>
      </c>
      <c r="E267" s="14" t="s">
        <v>5987</v>
      </c>
      <c r="F267" s="12" t="s">
        <v>497</v>
      </c>
      <c r="G267" s="13" t="str">
        <f t="shared" si="7"/>
        <v>Kim Thanh - Lộc Nga -  Tp Bảo Lộc - Lâm Đồng</v>
      </c>
      <c r="H267" s="16" t="s">
        <v>3198</v>
      </c>
      <c r="I267" s="15" t="s">
        <v>4289</v>
      </c>
      <c r="J267" s="15" t="s">
        <v>317</v>
      </c>
      <c r="K267" s="79" t="s">
        <v>191</v>
      </c>
      <c r="L267" s="18" t="s">
        <v>4275</v>
      </c>
      <c r="M267" s="40" t="s">
        <v>5988</v>
      </c>
      <c r="N267" s="43" t="s">
        <v>5989</v>
      </c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1:38" s="56" customFormat="1" ht="13.5">
      <c r="A268" s="119">
        <v>95</v>
      </c>
      <c r="B268" s="12">
        <v>1083</v>
      </c>
      <c r="C268" s="12"/>
      <c r="D268" s="13" t="s">
        <v>5990</v>
      </c>
      <c r="E268" s="14" t="s">
        <v>5991</v>
      </c>
      <c r="F268" s="12" t="s">
        <v>191</v>
      </c>
      <c r="G268" s="13" t="str">
        <f t="shared" si="7"/>
        <v>Trần Phú - phường Lộc Sơn  -  Tp Bảo Lộc - Lâm Đồng</v>
      </c>
      <c r="H268" s="16" t="s">
        <v>5992</v>
      </c>
      <c r="I268" s="15" t="s">
        <v>5672</v>
      </c>
      <c r="J268" s="15" t="s">
        <v>317</v>
      </c>
      <c r="K268" s="79" t="s">
        <v>191</v>
      </c>
      <c r="L268" s="18" t="s">
        <v>5993</v>
      </c>
      <c r="M268" s="40" t="s">
        <v>5994</v>
      </c>
      <c r="N268" s="43" t="s">
        <v>368</v>
      </c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8" s="56" customFormat="1" ht="13.5">
      <c r="A269" s="119">
        <v>96</v>
      </c>
      <c r="B269" s="12">
        <v>1085</v>
      </c>
      <c r="C269" s="12"/>
      <c r="D269" s="13" t="s">
        <v>5999</v>
      </c>
      <c r="E269" s="135" t="s">
        <v>6000</v>
      </c>
      <c r="F269" s="21" t="s">
        <v>237</v>
      </c>
      <c r="G269" s="13" t="str">
        <f t="shared" si="7"/>
        <v>Nga Sơn - Lộc Nga -  Tp Bảo Lộc - Lâm Đồng</v>
      </c>
      <c r="H269" s="16" t="s">
        <v>6001</v>
      </c>
      <c r="I269" s="15" t="s">
        <v>4289</v>
      </c>
      <c r="J269" s="15" t="s">
        <v>317</v>
      </c>
      <c r="K269" s="79" t="s">
        <v>191</v>
      </c>
      <c r="L269" s="18" t="s">
        <v>4275</v>
      </c>
      <c r="M269" s="40" t="s">
        <v>6002</v>
      </c>
      <c r="N269" s="43" t="s">
        <v>6003</v>
      </c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1:38" s="56" customFormat="1" ht="13.5">
      <c r="A270" s="119">
        <v>97</v>
      </c>
      <c r="B270" s="12">
        <v>1088</v>
      </c>
      <c r="C270" s="12"/>
      <c r="D270" s="13" t="s">
        <v>6012</v>
      </c>
      <c r="E270" s="121" t="s">
        <v>6013</v>
      </c>
      <c r="F270" s="21" t="s">
        <v>497</v>
      </c>
      <c r="G270" s="13" t="str">
        <f t="shared" si="7"/>
        <v>số 46A Tăng Bạt Hổ - Phường Lộc Phát -  Tp Bảo Lộc - Lâm Đồng</v>
      </c>
      <c r="H270" s="16" t="s">
        <v>6014</v>
      </c>
      <c r="I270" s="15" t="s">
        <v>4282</v>
      </c>
      <c r="J270" s="15" t="s">
        <v>317</v>
      </c>
      <c r="K270" s="79" t="s">
        <v>191</v>
      </c>
      <c r="L270" s="18" t="s">
        <v>4275</v>
      </c>
      <c r="M270" s="40" t="s">
        <v>6015</v>
      </c>
      <c r="N270" s="43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1:38" s="56" customFormat="1" ht="13.5">
      <c r="A271" s="119">
        <v>98</v>
      </c>
      <c r="B271" s="12">
        <v>1090</v>
      </c>
      <c r="C271" s="12"/>
      <c r="D271" s="13" t="s">
        <v>6019</v>
      </c>
      <c r="E271" s="130" t="s">
        <v>6020</v>
      </c>
      <c r="F271" s="134" t="s">
        <v>191</v>
      </c>
      <c r="G271" s="13" t="str">
        <f aca="true" t="shared" si="8" ref="G271:G279">CONCATENATE(H271," - ",I271," - "," Tp ",J271," - ",K271)</f>
        <v>xóm 2 - Kim Thanh - Lộc nga -  Tp Bảo Lộc - Lâm Đồng</v>
      </c>
      <c r="H271" s="16" t="s">
        <v>6021</v>
      </c>
      <c r="I271" s="15" t="s">
        <v>6022</v>
      </c>
      <c r="J271" s="15" t="s">
        <v>317</v>
      </c>
      <c r="K271" s="79" t="s">
        <v>191</v>
      </c>
      <c r="L271" s="18" t="s">
        <v>4275</v>
      </c>
      <c r="M271" s="40" t="s">
        <v>6023</v>
      </c>
      <c r="N271" s="43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1:38" s="56" customFormat="1" ht="13.5">
      <c r="A272" s="119">
        <v>99</v>
      </c>
      <c r="B272" s="12">
        <v>1093</v>
      </c>
      <c r="C272" s="12"/>
      <c r="D272" s="13" t="s">
        <v>6031</v>
      </c>
      <c r="E272" s="121" t="s">
        <v>6032</v>
      </c>
      <c r="F272" s="21" t="s">
        <v>191</v>
      </c>
      <c r="G272" s="13" t="str">
        <f t="shared" si="8"/>
        <v>96 Chu Văn An - Phường 1 -  Tp Bảo Lộc - Lâm Đồng</v>
      </c>
      <c r="H272" s="69" t="s">
        <v>6033</v>
      </c>
      <c r="I272" s="70" t="s">
        <v>1726</v>
      </c>
      <c r="J272" s="70" t="s">
        <v>317</v>
      </c>
      <c r="K272" s="79" t="s">
        <v>191</v>
      </c>
      <c r="L272" s="18" t="s">
        <v>4275</v>
      </c>
      <c r="M272" s="40" t="s">
        <v>6034</v>
      </c>
      <c r="N272" s="43" t="s">
        <v>6030</v>
      </c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1:38" s="56" customFormat="1" ht="13.5">
      <c r="A273" s="119">
        <v>100</v>
      </c>
      <c r="B273" s="12">
        <v>1094</v>
      </c>
      <c r="C273" s="12"/>
      <c r="D273" s="13" t="s">
        <v>6035</v>
      </c>
      <c r="E273" s="138" t="s">
        <v>6036</v>
      </c>
      <c r="F273" s="21" t="s">
        <v>191</v>
      </c>
      <c r="G273" s="13" t="str">
        <f t="shared" si="8"/>
        <v>96 Chu Văn An - Phường 1 -  Tp Bảo Lộc - Lâm Đồng</v>
      </c>
      <c r="H273" s="69" t="s">
        <v>6033</v>
      </c>
      <c r="I273" s="70" t="s">
        <v>1726</v>
      </c>
      <c r="J273" s="70" t="s">
        <v>317</v>
      </c>
      <c r="K273" s="79" t="s">
        <v>191</v>
      </c>
      <c r="L273" s="18" t="s">
        <v>4275</v>
      </c>
      <c r="M273" s="40" t="s">
        <v>6037</v>
      </c>
      <c r="N273" s="43" t="s">
        <v>6030</v>
      </c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1:38" s="56" customFormat="1" ht="13.5">
      <c r="A274" s="119">
        <v>101</v>
      </c>
      <c r="B274" s="12">
        <v>1097</v>
      </c>
      <c r="C274" s="12"/>
      <c r="D274" s="13" t="s">
        <v>6045</v>
      </c>
      <c r="E274" s="136" t="s">
        <v>6046</v>
      </c>
      <c r="F274" s="21" t="s">
        <v>191</v>
      </c>
      <c r="G274" s="13" t="str">
        <f t="shared" si="8"/>
        <v>số 95/4 Nguyễn Công Trứ - Phường 2 -  Tp Bảo Lộc - Lâm Đồng</v>
      </c>
      <c r="H274" s="16" t="s">
        <v>6047</v>
      </c>
      <c r="I274" s="15" t="s">
        <v>1313</v>
      </c>
      <c r="J274" s="15" t="s">
        <v>317</v>
      </c>
      <c r="K274" s="79" t="s">
        <v>191</v>
      </c>
      <c r="L274" s="18" t="s">
        <v>4275</v>
      </c>
      <c r="M274" s="40" t="s">
        <v>6048</v>
      </c>
      <c r="N274" s="43" t="s">
        <v>6049</v>
      </c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1:38" s="56" customFormat="1" ht="13.5">
      <c r="A275" s="119">
        <v>102</v>
      </c>
      <c r="B275" s="12">
        <v>1098</v>
      </c>
      <c r="C275" s="12"/>
      <c r="D275" s="13" t="s">
        <v>6050</v>
      </c>
      <c r="E275" s="14" t="s">
        <v>6051</v>
      </c>
      <c r="F275" s="12" t="s">
        <v>191</v>
      </c>
      <c r="G275" s="13" t="str">
        <f t="shared" si="8"/>
        <v>số 461D Trần Phú - Phường Lộc Sơn -  Tp Bảo Lộc - Lâm Đồng</v>
      </c>
      <c r="H275" s="16" t="s">
        <v>6052</v>
      </c>
      <c r="I275" s="15" t="s">
        <v>4277</v>
      </c>
      <c r="J275" s="15" t="s">
        <v>317</v>
      </c>
      <c r="K275" s="79" t="s">
        <v>191</v>
      </c>
      <c r="L275" s="18" t="s">
        <v>4275</v>
      </c>
      <c r="M275" s="40" t="s">
        <v>6053</v>
      </c>
      <c r="N275" s="43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1:38" s="56" customFormat="1" ht="13.5">
      <c r="A276" s="119">
        <v>103</v>
      </c>
      <c r="B276" s="12">
        <v>1099</v>
      </c>
      <c r="C276" s="12"/>
      <c r="D276" s="13" t="s">
        <v>6054</v>
      </c>
      <c r="E276" s="14" t="s">
        <v>218</v>
      </c>
      <c r="F276" s="12" t="s">
        <v>191</v>
      </c>
      <c r="G276" s="13" t="str">
        <f t="shared" si="8"/>
        <v>Ánh Mai 1 - Lộc châu -  Tp Bảo Lộc - Lâm Đồng</v>
      </c>
      <c r="H276" s="16" t="s">
        <v>6055</v>
      </c>
      <c r="I276" s="15" t="s">
        <v>6056</v>
      </c>
      <c r="J276" s="15" t="s">
        <v>317</v>
      </c>
      <c r="K276" s="79" t="s">
        <v>191</v>
      </c>
      <c r="L276" s="18" t="s">
        <v>6057</v>
      </c>
      <c r="M276" s="40" t="s">
        <v>6058</v>
      </c>
      <c r="N276" s="43" t="s">
        <v>5627</v>
      </c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1:38" s="56" customFormat="1" ht="13.5">
      <c r="A277" s="119">
        <v>104</v>
      </c>
      <c r="B277" s="12">
        <v>1101</v>
      </c>
      <c r="C277" s="12"/>
      <c r="D277" s="13" t="s">
        <v>2195</v>
      </c>
      <c r="E277" s="14" t="s">
        <v>6063</v>
      </c>
      <c r="F277" s="12" t="s">
        <v>191</v>
      </c>
      <c r="G277" s="13" t="str">
        <f t="shared" si="8"/>
        <v>số 728 Nguyễn Văn Cừ - Phường Lộc Phát -  Tp Bảo Lộc - Lâm Đồng</v>
      </c>
      <c r="H277" s="16" t="s">
        <v>6064</v>
      </c>
      <c r="I277" s="15" t="s">
        <v>4282</v>
      </c>
      <c r="J277" s="15" t="s">
        <v>317</v>
      </c>
      <c r="K277" s="79" t="s">
        <v>191</v>
      </c>
      <c r="L277" s="18" t="s">
        <v>4275</v>
      </c>
      <c r="M277" s="40" t="s">
        <v>6065</v>
      </c>
      <c r="N277" s="43" t="s">
        <v>5890</v>
      </c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1:38" s="56" customFormat="1" ht="13.5">
      <c r="A278" s="119">
        <v>105</v>
      </c>
      <c r="B278" s="12">
        <v>1102</v>
      </c>
      <c r="C278" s="12"/>
      <c r="D278" s="13" t="s">
        <v>6066</v>
      </c>
      <c r="E278" s="14" t="s">
        <v>6067</v>
      </c>
      <c r="F278" s="12" t="s">
        <v>497</v>
      </c>
      <c r="G278" s="13" t="str">
        <f t="shared" si="8"/>
        <v>số 50 Nguyễn Đình Chiểu - Phường Lộc Phát -  Tp Bảo Lộc - Lâm Đồng</v>
      </c>
      <c r="H278" s="16" t="s">
        <v>6068</v>
      </c>
      <c r="I278" s="15" t="s">
        <v>4282</v>
      </c>
      <c r="J278" s="15" t="s">
        <v>317</v>
      </c>
      <c r="K278" s="79" t="s">
        <v>191</v>
      </c>
      <c r="L278" s="18" t="s">
        <v>6069</v>
      </c>
      <c r="M278" s="40" t="s">
        <v>6070</v>
      </c>
      <c r="N278" s="43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1:38" s="56" customFormat="1" ht="13.5">
      <c r="A279" s="119">
        <v>106</v>
      </c>
      <c r="B279" s="12">
        <v>1103</v>
      </c>
      <c r="C279" s="12"/>
      <c r="D279" s="13" t="s">
        <v>6071</v>
      </c>
      <c r="E279" s="14" t="s">
        <v>6072</v>
      </c>
      <c r="F279" s="12" t="s">
        <v>191</v>
      </c>
      <c r="G279" s="13" t="str">
        <f t="shared" si="8"/>
        <v>số 63 Ngô Quyền - Phường Lộc Phát -  Tp Bảo Lộc - Lâm Đồng</v>
      </c>
      <c r="H279" s="16" t="s">
        <v>6073</v>
      </c>
      <c r="I279" s="15" t="s">
        <v>4282</v>
      </c>
      <c r="J279" s="15" t="s">
        <v>317</v>
      </c>
      <c r="K279" s="79" t="s">
        <v>191</v>
      </c>
      <c r="L279" s="18" t="s">
        <v>4275</v>
      </c>
      <c r="M279" s="40" t="s">
        <v>6074</v>
      </c>
      <c r="N279" s="43" t="s">
        <v>6075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1:38" s="56" customFormat="1" ht="13.5">
      <c r="A280" s="119">
        <v>107</v>
      </c>
      <c r="B280" s="12">
        <v>1107</v>
      </c>
      <c r="C280" s="12"/>
      <c r="D280" s="13" t="s">
        <v>6089</v>
      </c>
      <c r="E280" s="14" t="s">
        <v>6090</v>
      </c>
      <c r="F280" s="12" t="s">
        <v>191</v>
      </c>
      <c r="G280" s="13" t="str">
        <f>CONCATENATE(H280," - ",I280," - ",J280," - ",K280)</f>
        <v>số 279 Phan Chu Trinh - Phường Lộc Tiến - Bảo Lộc - Lâm Đồng</v>
      </c>
      <c r="H280" s="16" t="s">
        <v>6091</v>
      </c>
      <c r="I280" s="15" t="s">
        <v>5398</v>
      </c>
      <c r="J280" s="17" t="s">
        <v>317</v>
      </c>
      <c r="K280" s="79" t="s">
        <v>191</v>
      </c>
      <c r="L280" s="18" t="s">
        <v>4275</v>
      </c>
      <c r="M280" s="40" t="s">
        <v>6092</v>
      </c>
      <c r="N280" s="43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1:38" s="56" customFormat="1" ht="13.5">
      <c r="A281" s="119">
        <v>108</v>
      </c>
      <c r="B281" s="12">
        <v>1108</v>
      </c>
      <c r="C281" s="12"/>
      <c r="D281" s="13" t="s">
        <v>6093</v>
      </c>
      <c r="E281" s="14" t="s">
        <v>6094</v>
      </c>
      <c r="F281" s="12" t="s">
        <v>191</v>
      </c>
      <c r="G281" s="13" t="str">
        <f aca="true" t="shared" si="9" ref="G281:G292">CONCATENATE(H281," - ",I281," - "," Tp ",J281," - ",K281)</f>
        <v>số 895 Nguyễn Văn Cừ  - Phường Lộc Phát -  Tp Bảo Lộc - Lâm Đồng</v>
      </c>
      <c r="H281" s="16" t="s">
        <v>6095</v>
      </c>
      <c r="I281" s="15" t="s">
        <v>4282</v>
      </c>
      <c r="J281" s="15" t="s">
        <v>317</v>
      </c>
      <c r="K281" s="79" t="s">
        <v>191</v>
      </c>
      <c r="L281" s="18" t="s">
        <v>4275</v>
      </c>
      <c r="M281" s="40" t="s">
        <v>6096</v>
      </c>
      <c r="N281" s="43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1:38" s="56" customFormat="1" ht="13.5">
      <c r="A282" s="119">
        <v>109</v>
      </c>
      <c r="B282" s="12">
        <v>1110</v>
      </c>
      <c r="C282" s="12"/>
      <c r="D282" s="13" t="s">
        <v>6101</v>
      </c>
      <c r="E282" s="14" t="s">
        <v>6102</v>
      </c>
      <c r="F282" s="12" t="s">
        <v>191</v>
      </c>
      <c r="G282" s="13" t="str">
        <f t="shared" si="9"/>
        <v>tổ 8 - Phường Lộc Phát -  Tp Bảo Lộc - Lâm Đồng</v>
      </c>
      <c r="H282" s="16" t="s">
        <v>4303</v>
      </c>
      <c r="I282" s="15" t="s">
        <v>4282</v>
      </c>
      <c r="J282" s="15" t="s">
        <v>317</v>
      </c>
      <c r="K282" s="79" t="s">
        <v>191</v>
      </c>
      <c r="L282" s="18" t="s">
        <v>6103</v>
      </c>
      <c r="M282" s="40" t="s">
        <v>6104</v>
      </c>
      <c r="N282" s="43" t="s">
        <v>6105</v>
      </c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1:38" s="56" customFormat="1" ht="13.5">
      <c r="A283" s="119">
        <v>110</v>
      </c>
      <c r="B283" s="12">
        <v>1111</v>
      </c>
      <c r="C283" s="12"/>
      <c r="D283" s="13" t="s">
        <v>6106</v>
      </c>
      <c r="E283" s="14" t="s">
        <v>1952</v>
      </c>
      <c r="F283" s="12" t="s">
        <v>497</v>
      </c>
      <c r="G283" s="13" t="str">
        <f t="shared" si="9"/>
        <v>tổ 8B  - phường Lộc Tiến -  Tp Bảo Lộc - Lâm Đồng</v>
      </c>
      <c r="H283" s="16" t="s">
        <v>6107</v>
      </c>
      <c r="I283" s="15" t="s">
        <v>5580</v>
      </c>
      <c r="J283" s="15" t="s">
        <v>317</v>
      </c>
      <c r="K283" s="79" t="s">
        <v>191</v>
      </c>
      <c r="L283" s="18" t="s">
        <v>4275</v>
      </c>
      <c r="M283" s="40" t="s">
        <v>6108</v>
      </c>
      <c r="N283" s="43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1:38" s="56" customFormat="1" ht="13.5">
      <c r="A284" s="119">
        <v>111</v>
      </c>
      <c r="B284" s="12">
        <v>1112</v>
      </c>
      <c r="C284" s="12"/>
      <c r="D284" s="13" t="s">
        <v>6109</v>
      </c>
      <c r="E284" s="14" t="s">
        <v>6110</v>
      </c>
      <c r="F284" s="12" t="s">
        <v>497</v>
      </c>
      <c r="G284" s="13" t="str">
        <f t="shared" si="9"/>
        <v>thôn Tân An - Lộc Châu -  Tp Bảo Lộc - Lâm Đồng</v>
      </c>
      <c r="H284" s="16" t="s">
        <v>6111</v>
      </c>
      <c r="I284" s="15" t="s">
        <v>316</v>
      </c>
      <c r="J284" s="15" t="s">
        <v>317</v>
      </c>
      <c r="K284" s="79" t="s">
        <v>191</v>
      </c>
      <c r="L284" s="18" t="s">
        <v>6112</v>
      </c>
      <c r="M284" s="40" t="s">
        <v>6113</v>
      </c>
      <c r="N284" s="43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1:38" s="56" customFormat="1" ht="13.5">
      <c r="A285" s="119">
        <v>112</v>
      </c>
      <c r="B285" s="12">
        <v>1114</v>
      </c>
      <c r="C285" s="12"/>
      <c r="D285" s="13" t="s">
        <v>6118</v>
      </c>
      <c r="E285" s="14" t="s">
        <v>6119</v>
      </c>
      <c r="F285" s="12" t="s">
        <v>358</v>
      </c>
      <c r="G285" s="13" t="str">
        <f t="shared" si="9"/>
        <v>số 82 thôn 6 - Đại Lào -  Tp Bảo Lộc - Lâm Đồng</v>
      </c>
      <c r="H285" s="16" t="s">
        <v>6120</v>
      </c>
      <c r="I285" s="15" t="s">
        <v>4280</v>
      </c>
      <c r="J285" s="15" t="s">
        <v>317</v>
      </c>
      <c r="K285" s="79" t="s">
        <v>191</v>
      </c>
      <c r="L285" s="18" t="s">
        <v>4281</v>
      </c>
      <c r="M285" s="40" t="s">
        <v>6121</v>
      </c>
      <c r="N285" s="43" t="s">
        <v>6122</v>
      </c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1:38" s="56" customFormat="1" ht="13.5">
      <c r="A286" s="119">
        <v>113</v>
      </c>
      <c r="B286" s="12">
        <v>1115</v>
      </c>
      <c r="C286" s="12"/>
      <c r="D286" s="13" t="s">
        <v>6123</v>
      </c>
      <c r="E286" s="14" t="s">
        <v>6124</v>
      </c>
      <c r="F286" s="12" t="s">
        <v>191</v>
      </c>
      <c r="G286" s="13" t="str">
        <f t="shared" si="9"/>
        <v>Đinh Công Tráng - Lộc Châu -  Tp Bảo Lộc - Lâm Đồng</v>
      </c>
      <c r="H286" s="16" t="s">
        <v>6125</v>
      </c>
      <c r="I286" s="15" t="s">
        <v>316</v>
      </c>
      <c r="J286" s="15" t="s">
        <v>317</v>
      </c>
      <c r="K286" s="79" t="s">
        <v>191</v>
      </c>
      <c r="L286" s="18" t="s">
        <v>4275</v>
      </c>
      <c r="M286" s="40" t="s">
        <v>6126</v>
      </c>
      <c r="N286" s="43" t="s">
        <v>6127</v>
      </c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1:38" s="56" customFormat="1" ht="13.5">
      <c r="A287" s="119">
        <v>114</v>
      </c>
      <c r="B287" s="12">
        <v>1116</v>
      </c>
      <c r="C287" s="12"/>
      <c r="D287" s="13" t="s">
        <v>6128</v>
      </c>
      <c r="E287" s="14" t="s">
        <v>6129</v>
      </c>
      <c r="F287" s="12" t="s">
        <v>191</v>
      </c>
      <c r="G287" s="13" t="str">
        <f t="shared" si="9"/>
        <v>số 669 Nguyễn Văn Cừ - Phường Lộc Phát -  Tp Bảo Lộc - Lâm Đồng</v>
      </c>
      <c r="H287" s="16" t="s">
        <v>5822</v>
      </c>
      <c r="I287" s="15" t="s">
        <v>4282</v>
      </c>
      <c r="J287" s="15" t="s">
        <v>317</v>
      </c>
      <c r="K287" s="79" t="s">
        <v>191</v>
      </c>
      <c r="L287" s="18" t="s">
        <v>6130</v>
      </c>
      <c r="M287" s="40" t="s">
        <v>6131</v>
      </c>
      <c r="N287" s="43" t="s">
        <v>5825</v>
      </c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1:38" s="56" customFormat="1" ht="13.5">
      <c r="A288" s="119">
        <v>115</v>
      </c>
      <c r="B288" s="12">
        <v>1119</v>
      </c>
      <c r="C288" s="12"/>
      <c r="D288" s="13" t="s">
        <v>6136</v>
      </c>
      <c r="E288" s="14" t="s">
        <v>6137</v>
      </c>
      <c r="F288" s="12" t="s">
        <v>191</v>
      </c>
      <c r="G288" s="13" t="str">
        <f t="shared" si="9"/>
        <v>Khu phố 6 - Phường Lộc Phát -  Tp Bảo Lộc - Lâm Đồng</v>
      </c>
      <c r="H288" s="16" t="s">
        <v>646</v>
      </c>
      <c r="I288" s="15" t="s">
        <v>4282</v>
      </c>
      <c r="J288" s="15" t="s">
        <v>317</v>
      </c>
      <c r="K288" s="79" t="s">
        <v>191</v>
      </c>
      <c r="L288" s="18" t="s">
        <v>6138</v>
      </c>
      <c r="M288" s="40" t="s">
        <v>6139</v>
      </c>
      <c r="N288" s="43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1:14" s="56" customFormat="1" ht="13.5">
      <c r="A289" s="119">
        <v>116</v>
      </c>
      <c r="B289" s="51">
        <v>1123</v>
      </c>
      <c r="C289" s="51"/>
      <c r="D289" s="41" t="s">
        <v>1762</v>
      </c>
      <c r="E289" s="50" t="s">
        <v>6169</v>
      </c>
      <c r="F289" s="51" t="s">
        <v>358</v>
      </c>
      <c r="G289" s="41" t="str">
        <f t="shared" si="9"/>
        <v>thôn 12 - Đạm B' Ri -  Tp Bảo Lộc - Lâm Đồng</v>
      </c>
      <c r="H289" s="140" t="s">
        <v>4306</v>
      </c>
      <c r="I289" s="49" t="s">
        <v>6170</v>
      </c>
      <c r="J289" s="49" t="s">
        <v>317</v>
      </c>
      <c r="K289" s="141" t="s">
        <v>191</v>
      </c>
      <c r="L289" s="55"/>
      <c r="M289" s="54" t="s">
        <v>6171</v>
      </c>
      <c r="N289" s="142"/>
    </row>
    <row r="290" spans="1:38" s="56" customFormat="1" ht="13.5">
      <c r="A290" s="119">
        <v>117</v>
      </c>
      <c r="B290" s="12">
        <v>1124</v>
      </c>
      <c r="C290" s="12"/>
      <c r="D290" s="13" t="s">
        <v>6151</v>
      </c>
      <c r="E290" s="14" t="s">
        <v>6152</v>
      </c>
      <c r="F290" s="12" t="s">
        <v>191</v>
      </c>
      <c r="G290" s="13" t="str">
        <f>CONCATENATE(H290," - ",I290," - "," Tp ",J290)</f>
        <v>số 118 Đoàn Thị Điểm - Thanh Xuân 2 - Lộc Thanh -  Tp Bảo Lộc</v>
      </c>
      <c r="H290" s="16" t="s">
        <v>6153</v>
      </c>
      <c r="I290" s="15" t="s">
        <v>4290</v>
      </c>
      <c r="J290" s="15" t="s">
        <v>317</v>
      </c>
      <c r="K290" s="79" t="s">
        <v>191</v>
      </c>
      <c r="L290" s="18" t="s">
        <v>4275</v>
      </c>
      <c r="M290" s="40" t="s">
        <v>6154</v>
      </c>
      <c r="N290" s="43" t="s">
        <v>6155</v>
      </c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1:38" s="56" customFormat="1" ht="13.5">
      <c r="A291" s="119">
        <v>118</v>
      </c>
      <c r="B291" s="12">
        <v>1125</v>
      </c>
      <c r="C291" s="12"/>
      <c r="D291" s="13" t="s">
        <v>6156</v>
      </c>
      <c r="E291" s="14" t="s">
        <v>6157</v>
      </c>
      <c r="F291" s="12" t="s">
        <v>191</v>
      </c>
      <c r="G291" s="13" t="str">
        <f t="shared" si="9"/>
        <v>số 442 Nguyễn Văn Cừ - Phường Lộc Phát -  Tp Bảo Lộc - Lâm Đồng</v>
      </c>
      <c r="H291" s="16" t="s">
        <v>6158</v>
      </c>
      <c r="I291" s="15" t="s">
        <v>4282</v>
      </c>
      <c r="J291" s="15" t="s">
        <v>317</v>
      </c>
      <c r="K291" s="79" t="s">
        <v>191</v>
      </c>
      <c r="L291" s="18" t="s">
        <v>4275</v>
      </c>
      <c r="M291" s="40" t="s">
        <v>6159</v>
      </c>
      <c r="N291" s="43" t="s">
        <v>6160</v>
      </c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1:38" s="56" customFormat="1" ht="13.5">
      <c r="A292" s="119">
        <v>119</v>
      </c>
      <c r="B292" s="12">
        <v>1126</v>
      </c>
      <c r="C292" s="12"/>
      <c r="D292" s="13" t="s">
        <v>6161</v>
      </c>
      <c r="E292" s="14" t="s">
        <v>6162</v>
      </c>
      <c r="F292" s="12" t="s">
        <v>191</v>
      </c>
      <c r="G292" s="13" t="str">
        <f t="shared" si="9"/>
        <v>số 442 Nguyễn Văn Cừ - Phường Lộc Phát -  Tp Bảo Lộc - Lâm Đồng</v>
      </c>
      <c r="H292" s="16" t="s">
        <v>6158</v>
      </c>
      <c r="I292" s="15" t="s">
        <v>4282</v>
      </c>
      <c r="J292" s="15" t="s">
        <v>317</v>
      </c>
      <c r="K292" s="79" t="s">
        <v>191</v>
      </c>
      <c r="L292" s="18" t="s">
        <v>4275</v>
      </c>
      <c r="M292" s="40" t="s">
        <v>6159</v>
      </c>
      <c r="N292" s="43" t="s">
        <v>6163</v>
      </c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1:38" s="56" customFormat="1" ht="13.5">
      <c r="A293" s="119">
        <v>120</v>
      </c>
      <c r="B293" s="46">
        <v>1136</v>
      </c>
      <c r="C293" s="46"/>
      <c r="D293" s="13" t="s">
        <v>4340</v>
      </c>
      <c r="E293" s="14" t="s">
        <v>4341</v>
      </c>
      <c r="F293" s="12" t="s">
        <v>287</v>
      </c>
      <c r="G293" s="281" t="str">
        <f>CONCATENATE(H293," - ",I293," - ",J293," - ",K293)</f>
        <v>thôn 4 - Đạm B'ri - Bảo Lộc - Lâm Đồng</v>
      </c>
      <c r="H293" s="48" t="s">
        <v>2739</v>
      </c>
      <c r="I293" s="47" t="s">
        <v>4342</v>
      </c>
      <c r="J293" s="15" t="s">
        <v>317</v>
      </c>
      <c r="K293" s="79" t="s">
        <v>191</v>
      </c>
      <c r="L293" s="12" t="s">
        <v>4275</v>
      </c>
      <c r="M293" s="40" t="s">
        <v>4343</v>
      </c>
      <c r="N293" s="43" t="s">
        <v>4344</v>
      </c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1:38" s="56" customFormat="1" ht="13.5">
      <c r="A294" s="119">
        <v>121</v>
      </c>
      <c r="B294" s="46">
        <v>1137</v>
      </c>
      <c r="C294" s="46"/>
      <c r="D294" s="13" t="s">
        <v>4345</v>
      </c>
      <c r="E294" s="14" t="s">
        <v>4346</v>
      </c>
      <c r="F294" s="12" t="s">
        <v>287</v>
      </c>
      <c r="G294" s="281" t="str">
        <f>CONCATENATE(H294," - ",I294," - ",J294," - ",K294)</f>
        <v>thôn 4 - Đạm B'ri - Bảo Lộc - Lâm Đồng</v>
      </c>
      <c r="H294" s="48" t="s">
        <v>2739</v>
      </c>
      <c r="I294" s="47" t="s">
        <v>4342</v>
      </c>
      <c r="J294" s="15" t="s">
        <v>317</v>
      </c>
      <c r="K294" s="79" t="s">
        <v>191</v>
      </c>
      <c r="L294" s="12" t="s">
        <v>4275</v>
      </c>
      <c r="M294" s="40" t="s">
        <v>4347</v>
      </c>
      <c r="N294" s="43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1:38" s="56" customFormat="1" ht="13.5">
      <c r="A295" s="119">
        <v>122</v>
      </c>
      <c r="B295" s="143">
        <v>1278</v>
      </c>
      <c r="C295" s="143"/>
      <c r="D295" s="106" t="s">
        <v>4928</v>
      </c>
      <c r="E295" s="144" t="s">
        <v>6188</v>
      </c>
      <c r="F295" s="145" t="s">
        <v>191</v>
      </c>
      <c r="G295" s="283" t="str">
        <f>CONCATENATE(H295," - ",I295," - ",J295," - ",K295)</f>
        <v>456 Nguyễn Văn Cừ - Lộc Phát  - Bảo Lộc - Lâm Đồng</v>
      </c>
      <c r="H295" s="146" t="s">
        <v>5677</v>
      </c>
      <c r="I295" s="147" t="s">
        <v>6189</v>
      </c>
      <c r="J295" s="147" t="s">
        <v>317</v>
      </c>
      <c r="K295" s="148" t="s">
        <v>191</v>
      </c>
      <c r="L295" s="149" t="s">
        <v>6190</v>
      </c>
      <c r="M295" s="105"/>
      <c r="N295" s="150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</row>
    <row r="296" spans="1:38" s="56" customFormat="1" ht="13.5">
      <c r="A296" s="119">
        <v>123</v>
      </c>
      <c r="B296" s="151">
        <v>1400</v>
      </c>
      <c r="C296" s="151"/>
      <c r="D296" s="84" t="s">
        <v>6202</v>
      </c>
      <c r="E296" s="152" t="s">
        <v>6203</v>
      </c>
      <c r="F296" s="85" t="s">
        <v>909</v>
      </c>
      <c r="G296" s="282" t="str">
        <f>CONCATENATE(H296," - ",I296," - ",J296," - ",K296)</f>
        <v>số 122 Đinh Công Tráng - Lộc Châu - Bảo Lộc - Lâm Đồng</v>
      </c>
      <c r="H296" s="86" t="s">
        <v>6204</v>
      </c>
      <c r="I296" s="87" t="s">
        <v>316</v>
      </c>
      <c r="J296" s="88" t="s">
        <v>317</v>
      </c>
      <c r="K296" s="153" t="s">
        <v>191</v>
      </c>
      <c r="L296" s="89"/>
      <c r="M296" s="154"/>
      <c r="N296" s="91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</row>
    <row r="297" spans="1:38" s="56" customFormat="1" ht="13.5">
      <c r="A297" s="119">
        <v>124</v>
      </c>
      <c r="B297" s="83">
        <v>1401</v>
      </c>
      <c r="C297" s="83"/>
      <c r="D297" s="84" t="s">
        <v>6205</v>
      </c>
      <c r="E297" s="152" t="s">
        <v>6206</v>
      </c>
      <c r="F297" s="85" t="s">
        <v>4554</v>
      </c>
      <c r="G297" s="282" t="str">
        <f>CONCATENATE(H297," - ",I297," - ",J297," - ",K297)</f>
        <v>số 122 Đinh Công Tráng - Lộc Châu - Bảo Lộc - Lâm Đồng</v>
      </c>
      <c r="H297" s="86" t="s">
        <v>6204</v>
      </c>
      <c r="I297" s="87" t="s">
        <v>316</v>
      </c>
      <c r="J297" s="88" t="s">
        <v>317</v>
      </c>
      <c r="K297" s="153" t="s">
        <v>191</v>
      </c>
      <c r="L297" s="89"/>
      <c r="M297" s="154"/>
      <c r="N297" s="91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</row>
    <row r="298" spans="1:38" s="56" customFormat="1" ht="13.5">
      <c r="A298" s="119">
        <v>125</v>
      </c>
      <c r="B298" s="151">
        <v>1402</v>
      </c>
      <c r="C298" s="151"/>
      <c r="D298" s="84" t="s">
        <v>6207</v>
      </c>
      <c r="E298" s="152" t="s">
        <v>6208</v>
      </c>
      <c r="F298" s="85" t="s">
        <v>191</v>
      </c>
      <c r="G298" s="282" t="str">
        <f>CONCATENATE(H298," - ",I298," - ",J298," - ",K298)</f>
        <v>số 149 Trần Phú - Lộc Sơn - Bảo Lộc - Lâm Đồng</v>
      </c>
      <c r="H298" s="86" t="s">
        <v>6209</v>
      </c>
      <c r="I298" s="87" t="s">
        <v>6210</v>
      </c>
      <c r="J298" s="88" t="s">
        <v>317</v>
      </c>
      <c r="K298" s="153" t="s">
        <v>191</v>
      </c>
      <c r="L298" s="89"/>
      <c r="M298" s="154"/>
      <c r="N298" s="91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</row>
    <row r="299" spans="1:38" s="56" customFormat="1" ht="13.5">
      <c r="A299" s="119">
        <v>126</v>
      </c>
      <c r="B299" s="12">
        <v>1092</v>
      </c>
      <c r="C299" s="12"/>
      <c r="D299" s="13" t="s">
        <v>6025</v>
      </c>
      <c r="E299" s="136" t="s">
        <v>6026</v>
      </c>
      <c r="F299" s="21" t="s">
        <v>335</v>
      </c>
      <c r="G299" s="13" t="str">
        <f>CONCATENATE(H299," - ",I299," - "," Tp ",J299," - ",K299)</f>
        <v>96 Chu Văn An  - Phường 1 -  Tp Bảo Lộc  - Lâm Đồng</v>
      </c>
      <c r="H299" s="155" t="s">
        <v>6027</v>
      </c>
      <c r="I299" s="70" t="s">
        <v>1726</v>
      </c>
      <c r="J299" s="70" t="s">
        <v>6028</v>
      </c>
      <c r="K299" s="79" t="s">
        <v>191</v>
      </c>
      <c r="L299" s="18" t="s">
        <v>4275</v>
      </c>
      <c r="M299" s="40" t="s">
        <v>6029</v>
      </c>
      <c r="N299" s="43" t="s">
        <v>6030</v>
      </c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1:38" s="92" customFormat="1" ht="13.5">
      <c r="A300" s="119">
        <v>127</v>
      </c>
      <c r="B300" s="11">
        <v>109</v>
      </c>
      <c r="C300" s="11"/>
      <c r="D300" s="22" t="s">
        <v>1653</v>
      </c>
      <c r="E300" s="156" t="s">
        <v>1654</v>
      </c>
      <c r="F300" s="24" t="s">
        <v>210</v>
      </c>
      <c r="G300" s="284" t="str">
        <f>CONCATENATE(H300," - ",I300," - ",J300," - ","Lâm Đồng")</f>
        <v>Thôn 3  - Lộc Châu - Tp Bảo Lộc - Lâm Đồng</v>
      </c>
      <c r="H300" s="26" t="s">
        <v>1655</v>
      </c>
      <c r="I300" s="25" t="s">
        <v>316</v>
      </c>
      <c r="J300" s="27" t="s">
        <v>1656</v>
      </c>
      <c r="K300" s="28"/>
      <c r="L300" s="28"/>
      <c r="M300" s="29" t="s">
        <v>1657</v>
      </c>
      <c r="N300" s="24" t="s">
        <v>1658</v>
      </c>
      <c r="O300" s="37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</row>
    <row r="301" spans="1:38" s="10" customFormat="1" ht="13.5">
      <c r="A301" s="119">
        <v>128</v>
      </c>
      <c r="B301" s="46">
        <v>1131</v>
      </c>
      <c r="C301" s="46"/>
      <c r="D301" s="13" t="s">
        <v>4317</v>
      </c>
      <c r="E301" s="14" t="s">
        <v>4318</v>
      </c>
      <c r="F301" s="12" t="s">
        <v>191</v>
      </c>
      <c r="G301" s="281" t="str">
        <f aca="true" t="shared" si="10" ref="G301:G329">CONCATENATE(H301," - ",I301," - ",J301," - ",K301)</f>
        <v>113 Nguyễn Đình Chiểu - Lộc Phát - Tp Bảo Lộc - Lâm Đồng</v>
      </c>
      <c r="H301" s="48" t="s">
        <v>6185</v>
      </c>
      <c r="I301" s="47" t="s">
        <v>4287</v>
      </c>
      <c r="J301" s="15" t="s">
        <v>1656</v>
      </c>
      <c r="K301" s="18" t="s">
        <v>191</v>
      </c>
      <c r="L301" s="12" t="s">
        <v>4275</v>
      </c>
      <c r="M301" s="40" t="s">
        <v>4319</v>
      </c>
      <c r="N301" s="18" t="s">
        <v>4320</v>
      </c>
      <c r="O301" s="18" t="s">
        <v>4321</v>
      </c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1:38" s="10" customFormat="1" ht="13.5">
      <c r="A302" s="119">
        <v>129</v>
      </c>
      <c r="B302" s="46">
        <v>1134</v>
      </c>
      <c r="C302" s="46"/>
      <c r="D302" s="13" t="s">
        <v>4331</v>
      </c>
      <c r="E302" s="14" t="s">
        <v>4332</v>
      </c>
      <c r="F302" s="75" t="s">
        <v>479</v>
      </c>
      <c r="G302" s="281" t="str">
        <f t="shared" si="10"/>
        <v>tổ 13 - Phường Lộc Phát - Tp Bảo Lộc - Lâm Đồng</v>
      </c>
      <c r="H302" s="48" t="s">
        <v>4333</v>
      </c>
      <c r="I302" s="47" t="s">
        <v>4282</v>
      </c>
      <c r="J302" s="15" t="s">
        <v>1656</v>
      </c>
      <c r="K302" s="18" t="s">
        <v>191</v>
      </c>
      <c r="L302" s="12" t="s">
        <v>4275</v>
      </c>
      <c r="M302" s="40" t="s">
        <v>4334</v>
      </c>
      <c r="N302" s="18" t="s">
        <v>4296</v>
      </c>
      <c r="O302" s="18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1:38" s="10" customFormat="1" ht="13.5">
      <c r="A303" s="119">
        <v>130</v>
      </c>
      <c r="B303" s="46">
        <v>1156</v>
      </c>
      <c r="C303" s="46"/>
      <c r="D303" s="13" t="s">
        <v>4427</v>
      </c>
      <c r="E303" s="14" t="s">
        <v>4428</v>
      </c>
      <c r="F303" s="12" t="s">
        <v>191</v>
      </c>
      <c r="G303" s="281" t="str">
        <f t="shared" si="10"/>
        <v>số 123/31 Hoàng Văn Thụ - Phường 1 - Tp Bảo Lộc - Lâm Đồng</v>
      </c>
      <c r="H303" s="48" t="s">
        <v>4429</v>
      </c>
      <c r="I303" s="47" t="s">
        <v>1726</v>
      </c>
      <c r="J303" s="15" t="s">
        <v>1656</v>
      </c>
      <c r="K303" s="18" t="s">
        <v>191</v>
      </c>
      <c r="L303" s="12" t="s">
        <v>4275</v>
      </c>
      <c r="M303" s="40" t="s">
        <v>4430</v>
      </c>
      <c r="N303" s="18" t="s">
        <v>4431</v>
      </c>
      <c r="O303" s="18" t="s">
        <v>4432</v>
      </c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1:38" s="10" customFormat="1" ht="13.5">
      <c r="A304" s="119">
        <v>131</v>
      </c>
      <c r="B304" s="46">
        <v>1158</v>
      </c>
      <c r="C304" s="46"/>
      <c r="D304" s="13" t="s">
        <v>4439</v>
      </c>
      <c r="E304" s="14" t="s">
        <v>4440</v>
      </c>
      <c r="F304" s="12" t="s">
        <v>191</v>
      </c>
      <c r="G304" s="281" t="str">
        <f t="shared" si="10"/>
        <v>số 678 Nguyễn Văn Cừ - Phường Lộc Phát - Tp Bảo Lộc - Lâm Đồng</v>
      </c>
      <c r="H304" s="48" t="s">
        <v>4441</v>
      </c>
      <c r="I304" s="47" t="s">
        <v>4282</v>
      </c>
      <c r="J304" s="15" t="s">
        <v>1656</v>
      </c>
      <c r="K304" s="18" t="s">
        <v>191</v>
      </c>
      <c r="L304" s="12" t="s">
        <v>4275</v>
      </c>
      <c r="M304" s="40" t="s">
        <v>4442</v>
      </c>
      <c r="N304" s="18" t="s">
        <v>4443</v>
      </c>
      <c r="O304" s="18" t="s">
        <v>4305</v>
      </c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1:38" s="10" customFormat="1" ht="13.5">
      <c r="A305" s="119">
        <v>132</v>
      </c>
      <c r="B305" s="46">
        <v>1159</v>
      </c>
      <c r="C305" s="46"/>
      <c r="D305" s="13" t="s">
        <v>4444</v>
      </c>
      <c r="E305" s="14" t="s">
        <v>4445</v>
      </c>
      <c r="F305" s="12" t="s">
        <v>191</v>
      </c>
      <c r="G305" s="281" t="str">
        <f t="shared" si="10"/>
        <v>tổ 13 - Phường Lộc Phát - Tp Bảo Lộc - Lâm Đồng</v>
      </c>
      <c r="H305" s="48" t="s">
        <v>4333</v>
      </c>
      <c r="I305" s="47" t="s">
        <v>4282</v>
      </c>
      <c r="J305" s="15" t="s">
        <v>1656</v>
      </c>
      <c r="K305" s="18" t="s">
        <v>191</v>
      </c>
      <c r="L305" s="12" t="s">
        <v>4275</v>
      </c>
      <c r="M305" s="40" t="s">
        <v>4446</v>
      </c>
      <c r="N305" s="18" t="s">
        <v>4447</v>
      </c>
      <c r="O305" s="18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1:38" s="10" customFormat="1" ht="13.5">
      <c r="A306" s="119">
        <v>133</v>
      </c>
      <c r="B306" s="46">
        <v>1179</v>
      </c>
      <c r="C306" s="46"/>
      <c r="D306" s="13" t="s">
        <v>4521</v>
      </c>
      <c r="E306" s="14" t="s">
        <v>4522</v>
      </c>
      <c r="F306" s="12" t="s">
        <v>191</v>
      </c>
      <c r="G306" s="281" t="str">
        <f t="shared" si="10"/>
        <v>số 226/15 Hà Giang - Phường Lộc Sơn - Tp Bảo Lộc - Lâm Đồng</v>
      </c>
      <c r="H306" s="48" t="s">
        <v>4523</v>
      </c>
      <c r="I306" s="47" t="s">
        <v>4277</v>
      </c>
      <c r="J306" s="15" t="s">
        <v>1656</v>
      </c>
      <c r="K306" s="18" t="s">
        <v>191</v>
      </c>
      <c r="L306" s="12" t="s">
        <v>4275</v>
      </c>
      <c r="M306" s="40" t="s">
        <v>4524</v>
      </c>
      <c r="N306" s="18"/>
      <c r="O306" s="18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1:38" s="10" customFormat="1" ht="13.5">
      <c r="A307" s="119">
        <v>134</v>
      </c>
      <c r="B307" s="46">
        <v>1182</v>
      </c>
      <c r="C307" s="46"/>
      <c r="D307" s="13" t="s">
        <v>4533</v>
      </c>
      <c r="E307" s="14" t="s">
        <v>4534</v>
      </c>
      <c r="F307" s="12" t="s">
        <v>287</v>
      </c>
      <c r="G307" s="281" t="str">
        <f t="shared" si="10"/>
        <v>số 111 Khúc Thừa Dụ - Đạm Bri - Tp Bảo Lộc - Lâm Đồng</v>
      </c>
      <c r="H307" s="48" t="s">
        <v>4535</v>
      </c>
      <c r="I307" s="47" t="s">
        <v>4278</v>
      </c>
      <c r="J307" s="15" t="s">
        <v>1656</v>
      </c>
      <c r="K307" s="18" t="s">
        <v>191</v>
      </c>
      <c r="L307" s="12" t="s">
        <v>4275</v>
      </c>
      <c r="M307" s="40" t="s">
        <v>4536</v>
      </c>
      <c r="N307" s="18" t="s">
        <v>4537</v>
      </c>
      <c r="O307" s="18" t="s">
        <v>4275</v>
      </c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1:38" s="92" customFormat="1" ht="13.5">
      <c r="A308" s="119">
        <v>135</v>
      </c>
      <c r="B308" s="46">
        <v>1191</v>
      </c>
      <c r="C308" s="46"/>
      <c r="D308" s="13" t="s">
        <v>4571</v>
      </c>
      <c r="E308" s="14" t="s">
        <v>1650</v>
      </c>
      <c r="F308" s="12" t="s">
        <v>191</v>
      </c>
      <c r="G308" s="281" t="str">
        <f t="shared" si="10"/>
        <v>số 30 Trần Nguyên Đản - Phường Lộc Phát - Tp Bảo Lộc - Lâm Đồng</v>
      </c>
      <c r="H308" s="48" t="s">
        <v>4572</v>
      </c>
      <c r="I308" s="47" t="s">
        <v>4282</v>
      </c>
      <c r="J308" s="15" t="s">
        <v>1656</v>
      </c>
      <c r="K308" s="18" t="s">
        <v>191</v>
      </c>
      <c r="L308" s="12" t="s">
        <v>4573</v>
      </c>
      <c r="M308" s="40" t="s">
        <v>4574</v>
      </c>
      <c r="N308" s="18"/>
      <c r="O308" s="18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1:38" s="92" customFormat="1" ht="13.5">
      <c r="A309" s="119">
        <v>136</v>
      </c>
      <c r="B309" s="46">
        <v>1196</v>
      </c>
      <c r="C309" s="46"/>
      <c r="D309" s="13" t="s">
        <v>4592</v>
      </c>
      <c r="E309" s="14" t="s">
        <v>1510</v>
      </c>
      <c r="F309" s="12" t="s">
        <v>191</v>
      </c>
      <c r="G309" s="281" t="str">
        <f t="shared" si="10"/>
        <v>tổ 5 - Phường Lộc Phát - Tp Bảo Lộc - Lâm Đồng</v>
      </c>
      <c r="H309" s="48" t="s">
        <v>4298</v>
      </c>
      <c r="I309" s="47" t="s">
        <v>4282</v>
      </c>
      <c r="J309" s="15" t="s">
        <v>1656</v>
      </c>
      <c r="K309" s="18" t="s">
        <v>191</v>
      </c>
      <c r="L309" s="12" t="s">
        <v>4275</v>
      </c>
      <c r="M309" s="40" t="s">
        <v>4593</v>
      </c>
      <c r="N309" s="18" t="s">
        <v>4594</v>
      </c>
      <c r="O309" s="18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1:38" s="92" customFormat="1" ht="13.5">
      <c r="A310" s="119">
        <v>137</v>
      </c>
      <c r="B310" s="46">
        <v>1198</v>
      </c>
      <c r="C310" s="46"/>
      <c r="D310" s="13" t="s">
        <v>4599</v>
      </c>
      <c r="E310" s="14" t="s">
        <v>4600</v>
      </c>
      <c r="F310" s="12" t="s">
        <v>497</v>
      </c>
      <c r="G310" s="281" t="str">
        <f t="shared" si="10"/>
        <v>số 456 Nguyễn Văn Cừ - Phường Lộc Phát - Tp Bảo Lộc - Lâm Đồng</v>
      </c>
      <c r="H310" s="48" t="s">
        <v>4285</v>
      </c>
      <c r="I310" s="47" t="s">
        <v>4282</v>
      </c>
      <c r="J310" s="15" t="s">
        <v>1656</v>
      </c>
      <c r="K310" s="18" t="s">
        <v>191</v>
      </c>
      <c r="L310" s="12" t="s">
        <v>4275</v>
      </c>
      <c r="M310" s="40" t="s">
        <v>4601</v>
      </c>
      <c r="N310" s="18" t="s">
        <v>4602</v>
      </c>
      <c r="O310" s="18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1:38" s="10" customFormat="1" ht="13.5">
      <c r="A311" s="119">
        <v>138</v>
      </c>
      <c r="B311" s="46">
        <v>1201</v>
      </c>
      <c r="C311" s="46"/>
      <c r="D311" s="13" t="s">
        <v>4609</v>
      </c>
      <c r="E311" s="14" t="s">
        <v>4610</v>
      </c>
      <c r="F311" s="12" t="s">
        <v>191</v>
      </c>
      <c r="G311" s="281" t="str">
        <f>CONCATENATE(H311," - ",I311," - ",J311)</f>
        <v>số 191A Đoàn Thị Điểm - Thanh Xuân 2 - Lộc Thanh - Tp Bảo Lộc</v>
      </c>
      <c r="H311" s="48" t="s">
        <v>4611</v>
      </c>
      <c r="I311" s="47" t="s">
        <v>4290</v>
      </c>
      <c r="J311" s="15" t="s">
        <v>1656</v>
      </c>
      <c r="K311" s="18" t="s">
        <v>191</v>
      </c>
      <c r="L311" s="12" t="s">
        <v>4275</v>
      </c>
      <c r="M311" s="40" t="s">
        <v>4612</v>
      </c>
      <c r="N311" s="18"/>
      <c r="O311" s="18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1:38" s="92" customFormat="1" ht="13.5">
      <c r="A312" s="119">
        <v>139</v>
      </c>
      <c r="B312" s="46">
        <v>1206</v>
      </c>
      <c r="C312" s="46"/>
      <c r="D312" s="13" t="s">
        <v>4631</v>
      </c>
      <c r="E312" s="14" t="s">
        <v>4632</v>
      </c>
      <c r="F312" s="12" t="s">
        <v>191</v>
      </c>
      <c r="G312" s="281" t="str">
        <f t="shared" si="10"/>
        <v>số 1 Huỳnh Thúc Kháng - khu 3 - Phường 2 - Tp Bảo Lộc - Lâm Đồng</v>
      </c>
      <c r="H312" s="48" t="s">
        <v>4633</v>
      </c>
      <c r="I312" s="47" t="s">
        <v>1313</v>
      </c>
      <c r="J312" s="15" t="s">
        <v>1656</v>
      </c>
      <c r="K312" s="18" t="s">
        <v>191</v>
      </c>
      <c r="L312" s="12" t="s">
        <v>4634</v>
      </c>
      <c r="M312" s="40" t="s">
        <v>4635</v>
      </c>
      <c r="N312" s="18" t="s">
        <v>4636</v>
      </c>
      <c r="O312" s="18" t="s">
        <v>4275</v>
      </c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1:38" s="10" customFormat="1" ht="18.75" customHeight="1">
      <c r="A313" s="119">
        <v>140</v>
      </c>
      <c r="B313" s="46">
        <v>1207</v>
      </c>
      <c r="C313" s="46"/>
      <c r="D313" s="13" t="s">
        <v>4637</v>
      </c>
      <c r="E313" s="14" t="s">
        <v>4638</v>
      </c>
      <c r="F313" s="12" t="s">
        <v>191</v>
      </c>
      <c r="G313" s="281" t="str">
        <f t="shared" si="10"/>
        <v>Mạc Đỉnh Chi - Phường 2 - Tp Bảo Lộc - Lâm Đồng</v>
      </c>
      <c r="H313" s="48" t="s">
        <v>4639</v>
      </c>
      <c r="I313" s="47" t="s">
        <v>1313</v>
      </c>
      <c r="J313" s="15" t="s">
        <v>1656</v>
      </c>
      <c r="K313" s="18" t="s">
        <v>191</v>
      </c>
      <c r="L313" s="12" t="s">
        <v>4640</v>
      </c>
      <c r="M313" s="40" t="s">
        <v>4641</v>
      </c>
      <c r="N313" s="18" t="s">
        <v>4642</v>
      </c>
      <c r="O313" s="18" t="s">
        <v>4275</v>
      </c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1:38" s="10" customFormat="1" ht="13.5">
      <c r="A314" s="119">
        <v>141</v>
      </c>
      <c r="B314" s="46">
        <v>1210</v>
      </c>
      <c r="C314" s="46"/>
      <c r="D314" s="13" t="s">
        <v>4653</v>
      </c>
      <c r="E314" s="14" t="s">
        <v>4654</v>
      </c>
      <c r="F314" s="12" t="s">
        <v>191</v>
      </c>
      <c r="G314" s="281" t="str">
        <f t="shared" si="10"/>
        <v>Khu 6 - Phường 2 - Tp Bảo Lộc - Lâm Đồng</v>
      </c>
      <c r="H314" s="48" t="s">
        <v>4655</v>
      </c>
      <c r="I314" s="47" t="s">
        <v>1313</v>
      </c>
      <c r="J314" s="15" t="s">
        <v>1656</v>
      </c>
      <c r="K314" s="18" t="s">
        <v>191</v>
      </c>
      <c r="L314" s="12" t="s">
        <v>4656</v>
      </c>
      <c r="M314" s="40" t="s">
        <v>4657</v>
      </c>
      <c r="N314" s="18" t="s">
        <v>4658</v>
      </c>
      <c r="O314" s="18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1:38" s="10" customFormat="1" ht="13.5">
      <c r="A315" s="119">
        <v>142</v>
      </c>
      <c r="B315" s="46">
        <v>1211</v>
      </c>
      <c r="C315" s="46"/>
      <c r="D315" s="13" t="s">
        <v>4659</v>
      </c>
      <c r="E315" s="14" t="s">
        <v>4660</v>
      </c>
      <c r="F315" s="12" t="s">
        <v>287</v>
      </c>
      <c r="G315" s="281" t="str">
        <f t="shared" si="10"/>
        <v>khu 6 - Phường 2 - Tp Bảo Lộc - Lâm Đồng</v>
      </c>
      <c r="H315" s="48" t="s">
        <v>4661</v>
      </c>
      <c r="I315" s="47" t="s">
        <v>1313</v>
      </c>
      <c r="J315" s="15" t="s">
        <v>1656</v>
      </c>
      <c r="K315" s="18" t="s">
        <v>191</v>
      </c>
      <c r="L315" s="12" t="s">
        <v>4656</v>
      </c>
      <c r="M315" s="40" t="s">
        <v>4662</v>
      </c>
      <c r="N315" s="18" t="s">
        <v>4663</v>
      </c>
      <c r="O315" s="18" t="s">
        <v>4664</v>
      </c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1:38" s="92" customFormat="1" ht="13.5">
      <c r="A316" s="119">
        <v>143</v>
      </c>
      <c r="B316" s="46">
        <v>1218</v>
      </c>
      <c r="C316" s="46"/>
      <c r="D316" s="13" t="s">
        <v>3443</v>
      </c>
      <c r="E316" s="14" t="s">
        <v>3979</v>
      </c>
      <c r="F316" s="12" t="s">
        <v>1116</v>
      </c>
      <c r="G316" s="281" t="str">
        <f t="shared" si="10"/>
        <v>số 77/13  - đường 1/5 - Tp Bảo Lộc - Lâm Đồng</v>
      </c>
      <c r="H316" s="48" t="s">
        <v>4690</v>
      </c>
      <c r="I316" s="47" t="s">
        <v>4691</v>
      </c>
      <c r="J316" s="15" t="s">
        <v>1656</v>
      </c>
      <c r="K316" s="18" t="s">
        <v>191</v>
      </c>
      <c r="L316" s="12" t="s">
        <v>4275</v>
      </c>
      <c r="M316" s="40" t="s">
        <v>4692</v>
      </c>
      <c r="N316" s="18"/>
      <c r="O316" s="18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1:38" s="10" customFormat="1" ht="13.5">
      <c r="A317" s="119">
        <v>144</v>
      </c>
      <c r="B317" s="46">
        <v>1225</v>
      </c>
      <c r="C317" s="46"/>
      <c r="D317" s="13" t="s">
        <v>4717</v>
      </c>
      <c r="E317" s="14" t="s">
        <v>4718</v>
      </c>
      <c r="F317" s="12" t="s">
        <v>191</v>
      </c>
      <c r="G317" s="281" t="str">
        <f t="shared" si="10"/>
        <v>số 1020 Nguyễn Văn Cừ - Phường Lộc Phát - Tp Bảo Lộc - Lâm Đồng</v>
      </c>
      <c r="H317" s="48" t="s">
        <v>4719</v>
      </c>
      <c r="I317" s="47" t="s">
        <v>4282</v>
      </c>
      <c r="J317" s="15" t="s">
        <v>1656</v>
      </c>
      <c r="K317" s="18" t="s">
        <v>191</v>
      </c>
      <c r="L317" s="12" t="s">
        <v>4275</v>
      </c>
      <c r="M317" s="40" t="s">
        <v>4720</v>
      </c>
      <c r="N317" s="18" t="s">
        <v>4721</v>
      </c>
      <c r="O317" s="18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1:38" s="10" customFormat="1" ht="13.5">
      <c r="A318" s="119">
        <v>145</v>
      </c>
      <c r="B318" s="46">
        <v>1226</v>
      </c>
      <c r="C318" s="46"/>
      <c r="D318" s="13" t="s">
        <v>4722</v>
      </c>
      <c r="E318" s="14" t="s">
        <v>4723</v>
      </c>
      <c r="F318" s="51" t="s">
        <v>191</v>
      </c>
      <c r="G318" s="281" t="str">
        <f t="shared" si="10"/>
        <v>xóm 4 - Tân Hóa - Lộc Nga - Tp Bảo Lộc - Lâm Đồng</v>
      </c>
      <c r="H318" s="48" t="s">
        <v>4724</v>
      </c>
      <c r="I318" s="47" t="s">
        <v>4289</v>
      </c>
      <c r="J318" s="15" t="s">
        <v>1656</v>
      </c>
      <c r="K318" s="18" t="s">
        <v>191</v>
      </c>
      <c r="L318" s="12" t="s">
        <v>4281</v>
      </c>
      <c r="M318" s="40" t="s">
        <v>4725</v>
      </c>
      <c r="N318" s="18"/>
      <c r="O318" s="18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1:38" s="10" customFormat="1" ht="13.5">
      <c r="A319" s="119">
        <v>146</v>
      </c>
      <c r="B319" s="46">
        <v>1233</v>
      </c>
      <c r="C319" s="46"/>
      <c r="D319" s="13" t="s">
        <v>4752</v>
      </c>
      <c r="E319" s="14" t="s">
        <v>4753</v>
      </c>
      <c r="F319" s="12" t="s">
        <v>191</v>
      </c>
      <c r="G319" s="281" t="str">
        <f t="shared" si="10"/>
        <v>số 812 Nguyễn Văn Cừ  - Phường Lộc Phát - Tp Bảo Lộc - Lâm Đồng</v>
      </c>
      <c r="H319" s="48" t="s">
        <v>4754</v>
      </c>
      <c r="I319" s="47" t="s">
        <v>4282</v>
      </c>
      <c r="J319" s="15" t="s">
        <v>1656</v>
      </c>
      <c r="K319" s="18" t="s">
        <v>191</v>
      </c>
      <c r="L319" s="12" t="s">
        <v>4275</v>
      </c>
      <c r="M319" s="40" t="s">
        <v>4755</v>
      </c>
      <c r="N319" s="18" t="s">
        <v>3245</v>
      </c>
      <c r="O319" s="18" t="s">
        <v>4756</v>
      </c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1:38" s="10" customFormat="1" ht="13.5">
      <c r="A320" s="119">
        <v>147</v>
      </c>
      <c r="B320" s="46">
        <v>1248</v>
      </c>
      <c r="C320" s="46"/>
      <c r="D320" s="13" t="s">
        <v>4816</v>
      </c>
      <c r="E320" s="14" t="s">
        <v>967</v>
      </c>
      <c r="F320" s="12" t="s">
        <v>191</v>
      </c>
      <c r="G320" s="281" t="str">
        <f t="shared" si="10"/>
        <v>Thanh Hương 1 - Lộc Thanh - Tp Bảo Lộc - Lâm Đồng</v>
      </c>
      <c r="H320" s="48" t="s">
        <v>4817</v>
      </c>
      <c r="I320" s="47" t="s">
        <v>4290</v>
      </c>
      <c r="J320" s="15" t="s">
        <v>1656</v>
      </c>
      <c r="K320" s="18" t="s">
        <v>191</v>
      </c>
      <c r="L320" s="12" t="s">
        <v>4275</v>
      </c>
      <c r="M320" s="40" t="s">
        <v>4818</v>
      </c>
      <c r="N320" s="18" t="s">
        <v>4819</v>
      </c>
      <c r="O320" s="18" t="s">
        <v>4820</v>
      </c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1:38" s="10" customFormat="1" ht="13.5">
      <c r="A321" s="119">
        <v>148</v>
      </c>
      <c r="B321" s="46">
        <v>1252</v>
      </c>
      <c r="C321" s="46"/>
      <c r="D321" s="13" t="s">
        <v>4834</v>
      </c>
      <c r="E321" s="14" t="s">
        <v>2565</v>
      </c>
      <c r="F321" s="12" t="s">
        <v>191</v>
      </c>
      <c r="G321" s="281" t="str">
        <f t="shared" si="10"/>
        <v>tổ 16 - Phường Lộc Phát - Tp Bảo Lộc - Lâm Đồng</v>
      </c>
      <c r="H321" s="48" t="s">
        <v>4530</v>
      </c>
      <c r="I321" s="47" t="s">
        <v>4282</v>
      </c>
      <c r="J321" s="15" t="s">
        <v>1656</v>
      </c>
      <c r="K321" s="18" t="s">
        <v>191</v>
      </c>
      <c r="L321" s="12" t="s">
        <v>4281</v>
      </c>
      <c r="M321" s="40" t="s">
        <v>4835</v>
      </c>
      <c r="N321" s="18" t="s">
        <v>4836</v>
      </c>
      <c r="O321" s="18" t="s">
        <v>4275</v>
      </c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1:38" s="10" customFormat="1" ht="13.5">
      <c r="A322" s="119">
        <v>149</v>
      </c>
      <c r="B322" s="46">
        <v>1260</v>
      </c>
      <c r="C322" s="46"/>
      <c r="D322" s="13" t="s">
        <v>4861</v>
      </c>
      <c r="E322" s="14" t="s">
        <v>3594</v>
      </c>
      <c r="F322" s="12" t="s">
        <v>205</v>
      </c>
      <c r="G322" s="281" t="str">
        <f t="shared" si="10"/>
        <v>Kim Thanh - Lộc Nga - Tp Bảo Lộc - Lâm Đồng</v>
      </c>
      <c r="H322" s="48" t="s">
        <v>3198</v>
      </c>
      <c r="I322" s="47" t="s">
        <v>4289</v>
      </c>
      <c r="J322" s="15" t="s">
        <v>1656</v>
      </c>
      <c r="K322" s="18" t="s">
        <v>191</v>
      </c>
      <c r="L322" s="12" t="s">
        <v>4862</v>
      </c>
      <c r="M322" s="40" t="s">
        <v>4863</v>
      </c>
      <c r="N322" s="18"/>
      <c r="O322" s="18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1:38" s="92" customFormat="1" ht="13.5">
      <c r="A323" s="119">
        <v>150</v>
      </c>
      <c r="B323" s="46">
        <v>1267</v>
      </c>
      <c r="C323" s="46"/>
      <c r="D323" s="13" t="s">
        <v>4886</v>
      </c>
      <c r="E323" s="14" t="s">
        <v>1448</v>
      </c>
      <c r="F323" s="12" t="s">
        <v>191</v>
      </c>
      <c r="G323" s="281" t="str">
        <f t="shared" si="10"/>
        <v>tổ 5 - Phường Lộc Phát - Tp bảo Lộc - Lâm Đồng</v>
      </c>
      <c r="H323" s="48" t="s">
        <v>4298</v>
      </c>
      <c r="I323" s="47" t="s">
        <v>4282</v>
      </c>
      <c r="J323" s="15" t="s">
        <v>4887</v>
      </c>
      <c r="K323" s="18" t="s">
        <v>191</v>
      </c>
      <c r="L323" s="12" t="s">
        <v>4275</v>
      </c>
      <c r="M323" s="40" t="s">
        <v>4888</v>
      </c>
      <c r="N323" s="18" t="s">
        <v>4286</v>
      </c>
      <c r="O323" s="18" t="s">
        <v>4275</v>
      </c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1:38" s="10" customFormat="1" ht="13.5">
      <c r="A324" s="119">
        <v>151</v>
      </c>
      <c r="B324" s="46">
        <v>1268</v>
      </c>
      <c r="C324" s="46"/>
      <c r="D324" s="13" t="s">
        <v>4889</v>
      </c>
      <c r="E324" s="14" t="s">
        <v>4890</v>
      </c>
      <c r="F324" s="12" t="s">
        <v>191</v>
      </c>
      <c r="G324" s="281" t="str">
        <f t="shared" si="10"/>
        <v>số 456 Nguyễn Văn Cừ - Phường Lộc Phát - Tp Bảo Lộc - Lâm Đồng</v>
      </c>
      <c r="H324" s="48" t="s">
        <v>4285</v>
      </c>
      <c r="I324" s="47" t="s">
        <v>4282</v>
      </c>
      <c r="J324" s="15" t="s">
        <v>1656</v>
      </c>
      <c r="K324" s="18" t="s">
        <v>191</v>
      </c>
      <c r="L324" s="12" t="s">
        <v>4891</v>
      </c>
      <c r="M324" s="40" t="s">
        <v>4892</v>
      </c>
      <c r="N324" s="18" t="s">
        <v>4594</v>
      </c>
      <c r="O324" s="18" t="s">
        <v>4893</v>
      </c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1:38" s="10" customFormat="1" ht="13.5">
      <c r="A325" s="119">
        <v>152</v>
      </c>
      <c r="B325" s="46">
        <v>1271</v>
      </c>
      <c r="C325" s="46"/>
      <c r="D325" s="13" t="s">
        <v>4904</v>
      </c>
      <c r="E325" s="14" t="s">
        <v>4905</v>
      </c>
      <c r="F325" s="12" t="s">
        <v>497</v>
      </c>
      <c r="G325" s="281" t="str">
        <f t="shared" si="10"/>
        <v>số 370 Đoàn Thị Điểm - Lộc Thanh - Tp Bảo Lộc - Lâm Đồng</v>
      </c>
      <c r="H325" s="48" t="s">
        <v>4906</v>
      </c>
      <c r="I325" s="47" t="s">
        <v>4290</v>
      </c>
      <c r="J325" s="15" t="s">
        <v>1656</v>
      </c>
      <c r="K325" s="18" t="s">
        <v>191</v>
      </c>
      <c r="L325" s="12" t="s">
        <v>4275</v>
      </c>
      <c r="M325" s="40" t="s">
        <v>4907</v>
      </c>
      <c r="N325" s="18"/>
      <c r="O325" s="18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1:38" s="10" customFormat="1" ht="13.5">
      <c r="A326" s="119">
        <v>153</v>
      </c>
      <c r="B326" s="46">
        <v>1284</v>
      </c>
      <c r="C326" s="46"/>
      <c r="D326" s="13" t="s">
        <v>4945</v>
      </c>
      <c r="E326" s="14" t="s">
        <v>4946</v>
      </c>
      <c r="F326" s="12" t="s">
        <v>287</v>
      </c>
      <c r="G326" s="281" t="str">
        <f t="shared" si="10"/>
        <v>thôn 6 - Đạm Bri - Tp Bảo Lộc - Lâm Đồng</v>
      </c>
      <c r="H326" s="48" t="s">
        <v>4302</v>
      </c>
      <c r="I326" s="47" t="s">
        <v>4278</v>
      </c>
      <c r="J326" s="15" t="s">
        <v>1656</v>
      </c>
      <c r="K326" s="18" t="s">
        <v>191</v>
      </c>
      <c r="L326" s="12" t="s">
        <v>4275</v>
      </c>
      <c r="M326" s="18"/>
      <c r="N326" s="18"/>
      <c r="O326" s="18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1:38" s="10" customFormat="1" ht="13.5">
      <c r="A327" s="119">
        <v>154</v>
      </c>
      <c r="B327" s="46">
        <v>1285</v>
      </c>
      <c r="C327" s="46"/>
      <c r="D327" s="13" t="s">
        <v>4947</v>
      </c>
      <c r="E327" s="14" t="s">
        <v>4948</v>
      </c>
      <c r="F327" s="12" t="s">
        <v>358</v>
      </c>
      <c r="G327" s="281" t="str">
        <f t="shared" si="10"/>
        <v>thôn 3 - Đại Lào - Tp Bảo Lộc - Lâm Đồng</v>
      </c>
      <c r="H327" s="48" t="s">
        <v>3068</v>
      </c>
      <c r="I327" s="47" t="s">
        <v>4280</v>
      </c>
      <c r="J327" s="15" t="s">
        <v>1656</v>
      </c>
      <c r="K327" s="18" t="s">
        <v>191</v>
      </c>
      <c r="L327" s="12" t="s">
        <v>4275</v>
      </c>
      <c r="M327" s="18"/>
      <c r="N327" s="18"/>
      <c r="O327" s="18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1:38" s="10" customFormat="1" ht="13.5">
      <c r="A328" s="119">
        <v>155</v>
      </c>
      <c r="B328" s="46">
        <v>1289</v>
      </c>
      <c r="C328" s="46"/>
      <c r="D328" s="13" t="s">
        <v>4956</v>
      </c>
      <c r="E328" s="14" t="s">
        <v>4957</v>
      </c>
      <c r="F328" s="12" t="s">
        <v>287</v>
      </c>
      <c r="G328" s="281" t="str">
        <f t="shared" si="10"/>
        <v>thôn 8 - Đạm Bri - Tp Bảo Lộc - Lâm Đồng</v>
      </c>
      <c r="H328" s="48" t="s">
        <v>3369</v>
      </c>
      <c r="I328" s="47" t="s">
        <v>4278</v>
      </c>
      <c r="J328" s="15" t="s">
        <v>1656</v>
      </c>
      <c r="K328" s="18" t="s">
        <v>191</v>
      </c>
      <c r="L328" s="12" t="s">
        <v>4275</v>
      </c>
      <c r="M328" s="18"/>
      <c r="N328" s="18"/>
      <c r="O328" s="18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1:38" s="10" customFormat="1" ht="13.5">
      <c r="A329" s="119">
        <v>156</v>
      </c>
      <c r="B329" s="46">
        <v>1293</v>
      </c>
      <c r="C329" s="46"/>
      <c r="D329" s="13" t="s">
        <v>4966</v>
      </c>
      <c r="E329" s="57" t="s">
        <v>4967</v>
      </c>
      <c r="F329" s="75" t="s">
        <v>191</v>
      </c>
      <c r="G329" s="281" t="str">
        <f t="shared" si="10"/>
        <v>Khu phố 9 - Phường Lộc Sơn - Tp Bảo Lộc - Lâm Đồng</v>
      </c>
      <c r="H329" s="58" t="s">
        <v>4968</v>
      </c>
      <c r="I329" s="59" t="s">
        <v>4277</v>
      </c>
      <c r="J329" s="15" t="s">
        <v>1656</v>
      </c>
      <c r="K329" s="18" t="s">
        <v>191</v>
      </c>
      <c r="L329" s="12"/>
      <c r="M329" s="67" t="s">
        <v>4969</v>
      </c>
      <c r="N329" s="18"/>
      <c r="O329" s="18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1:38" s="10" customFormat="1" ht="13.5">
      <c r="A330" s="119">
        <v>157</v>
      </c>
      <c r="B330" s="151">
        <v>1328</v>
      </c>
      <c r="C330" s="151"/>
      <c r="D330" s="157" t="s">
        <v>5108</v>
      </c>
      <c r="E330" s="158" t="s">
        <v>5109</v>
      </c>
      <c r="F330" s="159" t="s">
        <v>497</v>
      </c>
      <c r="G330" s="282" t="str">
        <f>CONCATENATE(H330," - ",I330," - ",J330," - ",K330)</f>
        <v>482 Lý Thường Kiệt tổ 17 - Lộc Phát - Tp Bảo Lộc - Lâm Đồng</v>
      </c>
      <c r="H330" s="160" t="s">
        <v>5110</v>
      </c>
      <c r="I330" s="60" t="s">
        <v>4287</v>
      </c>
      <c r="J330" s="161" t="s">
        <v>1656</v>
      </c>
      <c r="K330" s="87" t="s">
        <v>191</v>
      </c>
      <c r="L330" s="162" t="s">
        <v>4275</v>
      </c>
      <c r="M330" s="163"/>
      <c r="N330" s="164"/>
      <c r="O330" s="16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</row>
    <row r="331" spans="1:38" s="10" customFormat="1" ht="13.5">
      <c r="A331" s="119">
        <v>158</v>
      </c>
      <c r="B331" s="83">
        <v>1387</v>
      </c>
      <c r="C331" s="83"/>
      <c r="D331" s="157" t="s">
        <v>5352</v>
      </c>
      <c r="E331" s="158" t="s">
        <v>5353</v>
      </c>
      <c r="F331" s="159" t="s">
        <v>191</v>
      </c>
      <c r="G331" s="282" t="str">
        <f>CONCATENATE(H331," - ",I331," - ",J331," - ",K331)</f>
        <v>422 Lý Thường Kiệt - Lộc Phát - Tp Bảo Lộc - Lâm Đồng</v>
      </c>
      <c r="H331" s="160" t="s">
        <v>5354</v>
      </c>
      <c r="I331" s="60" t="s">
        <v>4287</v>
      </c>
      <c r="J331" s="161" t="s">
        <v>1656</v>
      </c>
      <c r="K331" s="87" t="s">
        <v>191</v>
      </c>
      <c r="L331" s="162" t="s">
        <v>4275</v>
      </c>
      <c r="M331" s="165" t="s">
        <v>5355</v>
      </c>
      <c r="N331" s="164"/>
      <c r="O331" s="16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</row>
    <row r="332" spans="1:38" s="10" customFormat="1" ht="13.5">
      <c r="A332" s="119">
        <v>159</v>
      </c>
      <c r="B332" s="46">
        <v>1176</v>
      </c>
      <c r="C332" s="46"/>
      <c r="D332" s="13" t="s">
        <v>4508</v>
      </c>
      <c r="E332" s="14" t="s">
        <v>4509</v>
      </c>
      <c r="F332" s="12" t="s">
        <v>191</v>
      </c>
      <c r="G332" s="281" t="str">
        <f>CONCATENATE(H332," - ",I332," - ",J332," - ",K332)</f>
        <v>Thanh Xuân 2 - Lộc Thanh - Tp Bảo Lộc  - Lâm Đồng</v>
      </c>
      <c r="H332" s="48" t="s">
        <v>4510</v>
      </c>
      <c r="I332" s="47" t="s">
        <v>4290</v>
      </c>
      <c r="J332" s="15" t="s">
        <v>4511</v>
      </c>
      <c r="K332" s="18" t="s">
        <v>191</v>
      </c>
      <c r="L332" s="12" t="s">
        <v>4512</v>
      </c>
      <c r="M332" s="40" t="s">
        <v>4513</v>
      </c>
      <c r="N332" s="18" t="s">
        <v>3070</v>
      </c>
      <c r="O332" s="18" t="s">
        <v>4514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1:38" s="10" customFormat="1" ht="13.5">
      <c r="A333" s="119">
        <v>160</v>
      </c>
      <c r="B333" s="46">
        <v>1177</v>
      </c>
      <c r="C333" s="46"/>
      <c r="D333" s="13" t="s">
        <v>4515</v>
      </c>
      <c r="E333" s="14" t="s">
        <v>1219</v>
      </c>
      <c r="F333" s="12" t="s">
        <v>191</v>
      </c>
      <c r="G333" s="281" t="str">
        <f>CONCATENATE(H333," - ",I333," - ",J333," - ",K333)</f>
        <v>Thanh Xuân 1 - Lộc Thanh - Tp Bảo Lộc  - Lâm Đồng</v>
      </c>
      <c r="H333" s="48" t="s">
        <v>4516</v>
      </c>
      <c r="I333" s="47" t="s">
        <v>4290</v>
      </c>
      <c r="J333" s="15" t="s">
        <v>4511</v>
      </c>
      <c r="K333" s="18" t="s">
        <v>191</v>
      </c>
      <c r="L333" s="12" t="s">
        <v>4512</v>
      </c>
      <c r="M333" s="40" t="s">
        <v>4517</v>
      </c>
      <c r="N333" s="18" t="s">
        <v>3070</v>
      </c>
      <c r="O333" s="18" t="s">
        <v>4514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1:38" s="170" customFormat="1" ht="13.5">
      <c r="A334" s="119">
        <v>161</v>
      </c>
      <c r="B334" s="166">
        <v>1073</v>
      </c>
      <c r="C334" s="166"/>
      <c r="D334" s="124" t="s">
        <v>5945</v>
      </c>
      <c r="E334" s="167" t="s">
        <v>5946</v>
      </c>
      <c r="F334" s="166" t="s">
        <v>5947</v>
      </c>
      <c r="G334" s="124" t="s">
        <v>6225</v>
      </c>
      <c r="H334" s="168" t="s">
        <v>5948</v>
      </c>
      <c r="I334" s="114" t="s">
        <v>5949</v>
      </c>
      <c r="J334" s="169" t="s">
        <v>5950</v>
      </c>
      <c r="K334" s="115" t="s">
        <v>5947</v>
      </c>
      <c r="M334" s="117" t="s">
        <v>5951</v>
      </c>
      <c r="N334" s="118" t="s">
        <v>5516</v>
      </c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6"/>
      <c r="AJ334" s="116"/>
      <c r="AK334" s="116"/>
      <c r="AL334" s="116"/>
    </row>
    <row r="335" spans="1:38" s="10" customFormat="1" ht="13.5">
      <c r="A335" s="119">
        <v>162</v>
      </c>
      <c r="B335" s="107">
        <v>689</v>
      </c>
      <c r="C335" s="105" t="s">
        <v>3192</v>
      </c>
      <c r="D335" s="106" t="s">
        <v>3192</v>
      </c>
      <c r="E335" s="89"/>
      <c r="F335" s="107"/>
      <c r="G335" s="13" t="s">
        <v>6248</v>
      </c>
      <c r="H335" s="108"/>
      <c r="I335" s="17"/>
      <c r="J335" s="17"/>
      <c r="K335" s="18" t="s">
        <v>191</v>
      </c>
      <c r="L335" s="105"/>
      <c r="M335" s="105"/>
      <c r="N335" s="105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</row>
    <row r="336" spans="1:13" s="89" customFormat="1" ht="13.5">
      <c r="A336" s="75">
        <v>163</v>
      </c>
      <c r="B336" s="151">
        <v>1406</v>
      </c>
      <c r="C336" s="151"/>
      <c r="D336" s="162" t="s">
        <v>6266</v>
      </c>
      <c r="E336" s="297" t="s">
        <v>6267</v>
      </c>
      <c r="F336" s="159" t="s">
        <v>191</v>
      </c>
      <c r="G336" s="298" t="str">
        <f>CONCATENATE(H336," - ",I336," - ",J336)</f>
        <v>7b Lê Ngọc Hân - Phường 1 - Bảo Lộc</v>
      </c>
      <c r="H336" s="162" t="s">
        <v>6268</v>
      </c>
      <c r="I336" s="89" t="s">
        <v>1726</v>
      </c>
      <c r="J336" s="87" t="s">
        <v>317</v>
      </c>
      <c r="K336" s="162" t="s">
        <v>6269</v>
      </c>
      <c r="L336" s="165" t="s">
        <v>6270</v>
      </c>
      <c r="M336" s="164" t="s">
        <v>6271</v>
      </c>
    </row>
    <row r="337" spans="1:14" s="162" customFormat="1" ht="13.5">
      <c r="A337" s="119">
        <v>164</v>
      </c>
      <c r="B337" s="151">
        <v>1452</v>
      </c>
      <c r="C337" s="151"/>
      <c r="D337" s="209" t="s">
        <v>6589</v>
      </c>
      <c r="E337" s="299" t="s">
        <v>6590</v>
      </c>
      <c r="F337" s="300" t="s">
        <v>232</v>
      </c>
      <c r="G337" s="298" t="str">
        <f>CONCATENATE(H337," - ",I337," - ",J337)</f>
        <v>17/1 Hồ Tùng Mậu - Phường 1 - Tp. Bảo Lộc</v>
      </c>
      <c r="H337" s="209" t="s">
        <v>6591</v>
      </c>
      <c r="I337" s="205" t="s">
        <v>1726</v>
      </c>
      <c r="J337" s="206" t="s">
        <v>6592</v>
      </c>
      <c r="K337" s="209" t="s">
        <v>4275</v>
      </c>
      <c r="L337" s="208" t="s">
        <v>6593</v>
      </c>
      <c r="M337" s="129"/>
      <c r="N337" s="209"/>
    </row>
    <row r="338" spans="1:14" s="162" customFormat="1" ht="13.5">
      <c r="A338" s="119">
        <v>165</v>
      </c>
      <c r="B338" s="151">
        <v>1462</v>
      </c>
      <c r="C338" s="151"/>
      <c r="D338" s="89" t="s">
        <v>6594</v>
      </c>
      <c r="E338" s="301" t="s">
        <v>6595</v>
      </c>
      <c r="F338" s="85" t="s">
        <v>191</v>
      </c>
      <c r="G338" s="298" t="str">
        <f>CONCATENATE(H338," - ",I338," - ",J338)</f>
        <v>thôn 7 - Đam B'ri - Tp. Bảo Lộc</v>
      </c>
      <c r="H338" s="89" t="s">
        <v>4733</v>
      </c>
      <c r="I338" s="87" t="s">
        <v>6596</v>
      </c>
      <c r="J338" s="88" t="s">
        <v>6592</v>
      </c>
      <c r="K338" s="89" t="s">
        <v>4275</v>
      </c>
      <c r="L338" s="90" t="s">
        <v>6597</v>
      </c>
      <c r="M338" s="187" t="s">
        <v>6598</v>
      </c>
      <c r="N338" s="89"/>
    </row>
    <row r="339" spans="1:13" s="162" customFormat="1" ht="13.5">
      <c r="A339" s="75">
        <v>166</v>
      </c>
      <c r="B339" s="83">
        <v>1475</v>
      </c>
      <c r="C339" s="83"/>
      <c r="D339" s="162" t="s">
        <v>6599</v>
      </c>
      <c r="E339" s="302" t="s">
        <v>6600</v>
      </c>
      <c r="F339" s="159" t="s">
        <v>436</v>
      </c>
      <c r="G339" s="298" t="str">
        <f>CONCATENATE(H339," - ",I339," - ",J339)</f>
        <v>thôn Thanh Hương 1 - Lộc Thanh - Tp. Bảo Lộc</v>
      </c>
      <c r="H339" s="162" t="s">
        <v>6601</v>
      </c>
      <c r="I339" s="60" t="s">
        <v>4290</v>
      </c>
      <c r="J339" s="161" t="s">
        <v>6592</v>
      </c>
      <c r="K339" s="162" t="s">
        <v>4275</v>
      </c>
      <c r="L339" s="165" t="s">
        <v>6602</v>
      </c>
      <c r="M339" s="164" t="s">
        <v>2409</v>
      </c>
    </row>
    <row r="340" spans="1:14" s="89" customFormat="1" ht="13.5">
      <c r="A340" s="119">
        <v>167</v>
      </c>
      <c r="B340" s="151">
        <v>1476</v>
      </c>
      <c r="C340" s="151"/>
      <c r="D340" s="162" t="s">
        <v>6603</v>
      </c>
      <c r="E340" s="302" t="s">
        <v>6604</v>
      </c>
      <c r="F340" s="159" t="s">
        <v>358</v>
      </c>
      <c r="G340" s="298" t="str">
        <f>CONCATENATE(H340," - ",I340," - ",J340)</f>
        <v>2/4 tổ 18 Trần Phú - Phường Lộc Sơn - Tp. Bảo Lộc</v>
      </c>
      <c r="H340" s="162" t="s">
        <v>6605</v>
      </c>
      <c r="I340" s="60" t="s">
        <v>4277</v>
      </c>
      <c r="J340" s="161" t="s">
        <v>6592</v>
      </c>
      <c r="K340" s="162" t="s">
        <v>4275</v>
      </c>
      <c r="L340" s="165" t="s">
        <v>6606</v>
      </c>
      <c r="M340" s="164" t="s">
        <v>6607</v>
      </c>
      <c r="N340" s="162"/>
    </row>
    <row r="341" spans="1:38" s="170" customFormat="1" ht="13.5">
      <c r="A341" s="334" t="s">
        <v>6234</v>
      </c>
      <c r="B341" s="334"/>
      <c r="C341" s="334"/>
      <c r="D341" s="334"/>
      <c r="E341" s="110"/>
      <c r="F341" s="111"/>
      <c r="G341" s="124">
        <v>167</v>
      </c>
      <c r="H341" s="168"/>
      <c r="I341" s="114"/>
      <c r="J341" s="169"/>
      <c r="K341" s="115"/>
      <c r="M341" s="117"/>
      <c r="N341" s="118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  <c r="AJ341" s="116"/>
      <c r="AK341" s="116"/>
      <c r="AL341" s="116"/>
    </row>
    <row r="342" spans="1:38" s="56" customFormat="1" ht="13.5">
      <c r="A342" s="333" t="s">
        <v>6236</v>
      </c>
      <c r="B342" s="333"/>
      <c r="C342" s="333"/>
      <c r="D342" s="333"/>
      <c r="E342" s="333"/>
      <c r="F342" s="333"/>
      <c r="G342" s="333"/>
      <c r="H342" s="155"/>
      <c r="I342" s="70"/>
      <c r="J342" s="70"/>
      <c r="K342" s="79"/>
      <c r="L342" s="18"/>
      <c r="M342" s="40"/>
      <c r="N342" s="43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1:38" s="56" customFormat="1" ht="13.5">
      <c r="A343" s="119">
        <v>1</v>
      </c>
      <c r="B343" s="83">
        <v>1301</v>
      </c>
      <c r="C343" s="83"/>
      <c r="D343" s="84" t="s">
        <v>4985</v>
      </c>
      <c r="E343" s="85" t="s">
        <v>4986</v>
      </c>
      <c r="F343" s="85" t="s">
        <v>191</v>
      </c>
      <c r="G343" s="282" t="str">
        <f aca="true" t="shared" si="11" ref="G343:G374">CONCATENATE(H343," - ",I343," - ",J343," - ",K343)</f>
        <v>TDP 2  - TT. Cát Tiên - Cát Tiên - Lâm Đồng</v>
      </c>
      <c r="H343" s="86" t="s">
        <v>4987</v>
      </c>
      <c r="I343" s="87" t="s">
        <v>4988</v>
      </c>
      <c r="J343" s="87" t="s">
        <v>4989</v>
      </c>
      <c r="K343" s="86" t="s">
        <v>191</v>
      </c>
      <c r="L343" s="89" t="s">
        <v>4990</v>
      </c>
      <c r="M343" s="90" t="s">
        <v>4991</v>
      </c>
      <c r="N343" s="9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</row>
    <row r="344" spans="1:38" s="56" customFormat="1" ht="13.5">
      <c r="A344" s="119">
        <v>2</v>
      </c>
      <c r="B344" s="83">
        <v>1307</v>
      </c>
      <c r="C344" s="83"/>
      <c r="D344" s="157" t="s">
        <v>5019</v>
      </c>
      <c r="E344" s="158" t="s">
        <v>5020</v>
      </c>
      <c r="F344" s="159" t="s">
        <v>497</v>
      </c>
      <c r="G344" s="282" t="str">
        <f t="shared" si="11"/>
        <v>Thôn 4 - Tiên Hoàng - Cát Tiên - Lâm Đồng</v>
      </c>
      <c r="H344" s="160" t="s">
        <v>91</v>
      </c>
      <c r="I344" s="60" t="s">
        <v>5021</v>
      </c>
      <c r="J344" s="60" t="s">
        <v>4989</v>
      </c>
      <c r="K344" s="86" t="s">
        <v>191</v>
      </c>
      <c r="L344" s="162" t="s">
        <v>5022</v>
      </c>
      <c r="M344" s="165" t="s">
        <v>5023</v>
      </c>
      <c r="N344" s="171" t="s">
        <v>5024</v>
      </c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</row>
    <row r="345" spans="1:38" s="56" customFormat="1" ht="13.5">
      <c r="A345" s="119">
        <v>3</v>
      </c>
      <c r="B345" s="151">
        <v>1308</v>
      </c>
      <c r="C345" s="151"/>
      <c r="D345" s="157" t="s">
        <v>6191</v>
      </c>
      <c r="E345" s="159" t="s">
        <v>5025</v>
      </c>
      <c r="F345" s="159" t="s">
        <v>191</v>
      </c>
      <c r="G345" s="282" t="str">
        <f t="shared" si="11"/>
        <v>thôn Trấn Phú - Gia Viễn - Cát Tiên - Lâm Đồng</v>
      </c>
      <c r="H345" s="160" t="s">
        <v>5026</v>
      </c>
      <c r="I345" s="60" t="s">
        <v>5027</v>
      </c>
      <c r="J345" s="60" t="s">
        <v>4989</v>
      </c>
      <c r="K345" s="86" t="s">
        <v>191</v>
      </c>
      <c r="L345" s="162" t="s">
        <v>5028</v>
      </c>
      <c r="M345" s="165" t="s">
        <v>5029</v>
      </c>
      <c r="N345" s="171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</row>
    <row r="346" spans="1:38" s="56" customFormat="1" ht="13.5">
      <c r="A346" s="119">
        <v>4</v>
      </c>
      <c r="B346" s="83">
        <v>1315</v>
      </c>
      <c r="C346" s="83"/>
      <c r="D346" s="84" t="s">
        <v>5058</v>
      </c>
      <c r="E346" s="85" t="s">
        <v>5059</v>
      </c>
      <c r="F346" s="85" t="s">
        <v>497</v>
      </c>
      <c r="G346" s="282" t="str">
        <f t="shared" si="11"/>
        <v>Thôn 4 - Tiên Hoàng - Cát Tiên - Lâm Đồng</v>
      </c>
      <c r="H346" s="86" t="s">
        <v>91</v>
      </c>
      <c r="I346" s="87" t="s">
        <v>5021</v>
      </c>
      <c r="J346" s="88" t="s">
        <v>4989</v>
      </c>
      <c r="K346" s="86" t="s">
        <v>191</v>
      </c>
      <c r="L346" s="89" t="s">
        <v>4275</v>
      </c>
      <c r="M346" s="90" t="s">
        <v>5060</v>
      </c>
      <c r="N346" s="91" t="s">
        <v>5061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</row>
    <row r="347" spans="1:38" s="56" customFormat="1" ht="13.5">
      <c r="A347" s="119">
        <v>5</v>
      </c>
      <c r="B347" s="151">
        <v>1318</v>
      </c>
      <c r="C347" s="151"/>
      <c r="D347" s="84" t="s">
        <v>2876</v>
      </c>
      <c r="E347" s="152" t="s">
        <v>3691</v>
      </c>
      <c r="F347" s="85" t="s">
        <v>237</v>
      </c>
      <c r="G347" s="282" t="str">
        <f t="shared" si="11"/>
        <v>TDP 6 - TT. Cát Tiên - Cát Tiên - Lâm Đồng</v>
      </c>
      <c r="H347" s="86" t="s">
        <v>5071</v>
      </c>
      <c r="I347" s="87" t="s">
        <v>4988</v>
      </c>
      <c r="J347" s="88" t="s">
        <v>4989</v>
      </c>
      <c r="K347" s="86" t="s">
        <v>191</v>
      </c>
      <c r="L347" s="89" t="s">
        <v>4275</v>
      </c>
      <c r="M347" s="90" t="s">
        <v>5072</v>
      </c>
      <c r="N347" s="91" t="s">
        <v>5073</v>
      </c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</row>
    <row r="348" spans="1:38" s="56" customFormat="1" ht="13.5">
      <c r="A348" s="119">
        <v>6</v>
      </c>
      <c r="B348" s="151">
        <v>1320</v>
      </c>
      <c r="C348" s="151"/>
      <c r="D348" s="157" t="s">
        <v>5077</v>
      </c>
      <c r="E348" s="158" t="s">
        <v>5078</v>
      </c>
      <c r="F348" s="159" t="s">
        <v>210</v>
      </c>
      <c r="G348" s="282" t="str">
        <f t="shared" si="11"/>
        <v>Thôn 4  - Quảng Ngãi - Cát Tiên - Lâm Đồng</v>
      </c>
      <c r="H348" s="160" t="s">
        <v>5079</v>
      </c>
      <c r="I348" s="60" t="s">
        <v>210</v>
      </c>
      <c r="J348" s="161" t="s">
        <v>4989</v>
      </c>
      <c r="K348" s="86" t="s">
        <v>191</v>
      </c>
      <c r="L348" s="162" t="s">
        <v>4275</v>
      </c>
      <c r="M348" s="165" t="s">
        <v>5080</v>
      </c>
      <c r="N348" s="171" t="s">
        <v>5081</v>
      </c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</row>
    <row r="349" spans="1:38" s="56" customFormat="1" ht="13.5">
      <c r="A349" s="119">
        <v>7</v>
      </c>
      <c r="B349" s="83">
        <v>1321</v>
      </c>
      <c r="C349" s="83"/>
      <c r="D349" s="157" t="s">
        <v>5082</v>
      </c>
      <c r="E349" s="159" t="s">
        <v>5083</v>
      </c>
      <c r="F349" s="159" t="s">
        <v>497</v>
      </c>
      <c r="G349" s="282" t="str">
        <f t="shared" si="11"/>
        <v>TDP 4 - TT. Cát Tiên - Cát Tiên - Lâm Đồng</v>
      </c>
      <c r="H349" s="160" t="s">
        <v>5084</v>
      </c>
      <c r="I349" s="60" t="s">
        <v>4988</v>
      </c>
      <c r="J349" s="161" t="s">
        <v>4989</v>
      </c>
      <c r="K349" s="86" t="s">
        <v>191</v>
      </c>
      <c r="L349" s="162" t="s">
        <v>4275</v>
      </c>
      <c r="M349" s="165" t="s">
        <v>5085</v>
      </c>
      <c r="N349" s="171" t="s">
        <v>5086</v>
      </c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</row>
    <row r="350" spans="1:38" s="56" customFormat="1" ht="13.5">
      <c r="A350" s="119">
        <v>8</v>
      </c>
      <c r="B350" s="151">
        <v>1324</v>
      </c>
      <c r="C350" s="151"/>
      <c r="D350" s="84" t="s">
        <v>5090</v>
      </c>
      <c r="E350" s="85" t="s">
        <v>5091</v>
      </c>
      <c r="F350" s="85" t="s">
        <v>497</v>
      </c>
      <c r="G350" s="282" t="str">
        <f t="shared" si="11"/>
        <v>Thôn Tiến Thắng - Gia Viễn - Cát Tiên - Lâm Đồng</v>
      </c>
      <c r="H350" s="86" t="s">
        <v>5092</v>
      </c>
      <c r="I350" s="87" t="s">
        <v>5027</v>
      </c>
      <c r="J350" s="88" t="s">
        <v>4989</v>
      </c>
      <c r="K350" s="86" t="s">
        <v>191</v>
      </c>
      <c r="L350" s="89" t="s">
        <v>4275</v>
      </c>
      <c r="M350" s="90" t="s">
        <v>5093</v>
      </c>
      <c r="N350" s="91" t="s">
        <v>5094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</row>
    <row r="351" spans="1:38" s="56" customFormat="1" ht="13.5">
      <c r="A351" s="119">
        <v>9</v>
      </c>
      <c r="B351" s="83">
        <v>1327</v>
      </c>
      <c r="C351" s="83"/>
      <c r="D351" s="157" t="s">
        <v>2353</v>
      </c>
      <c r="E351" s="158" t="s">
        <v>5104</v>
      </c>
      <c r="F351" s="159" t="s">
        <v>287</v>
      </c>
      <c r="G351" s="282" t="str">
        <f t="shared" si="11"/>
        <v>TDP 12 - TT. Cát Tiên - Cát Tiên - Lâm Đồng</v>
      </c>
      <c r="H351" s="160" t="s">
        <v>5105</v>
      </c>
      <c r="I351" s="60" t="s">
        <v>4988</v>
      </c>
      <c r="J351" s="161" t="s">
        <v>4989</v>
      </c>
      <c r="K351" s="86" t="s">
        <v>191</v>
      </c>
      <c r="L351" s="162" t="s">
        <v>4275</v>
      </c>
      <c r="M351" s="165" t="s">
        <v>5106</v>
      </c>
      <c r="N351" s="171" t="s">
        <v>5107</v>
      </c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</row>
    <row r="352" spans="1:38" s="56" customFormat="1" ht="13.5">
      <c r="A352" s="119">
        <v>10</v>
      </c>
      <c r="B352" s="151">
        <v>1330</v>
      </c>
      <c r="C352" s="151"/>
      <c r="D352" s="84" t="s">
        <v>5117</v>
      </c>
      <c r="E352" s="85" t="s">
        <v>5118</v>
      </c>
      <c r="F352" s="85" t="s">
        <v>237</v>
      </c>
      <c r="G352" s="282" t="str">
        <f t="shared" si="11"/>
        <v>TDP 6 - TT. Cát Tiên - Cát Tiên - Lâm Đồng</v>
      </c>
      <c r="H352" s="86" t="s">
        <v>5071</v>
      </c>
      <c r="I352" s="87" t="s">
        <v>4988</v>
      </c>
      <c r="J352" s="88" t="s">
        <v>4989</v>
      </c>
      <c r="K352" s="86" t="s">
        <v>191</v>
      </c>
      <c r="L352" s="89" t="s">
        <v>4275</v>
      </c>
      <c r="M352" s="90" t="s">
        <v>5119</v>
      </c>
      <c r="N352" s="91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</row>
    <row r="353" spans="1:38" s="56" customFormat="1" ht="13.5">
      <c r="A353" s="119">
        <v>11</v>
      </c>
      <c r="B353" s="151">
        <v>1334</v>
      </c>
      <c r="C353" s="151"/>
      <c r="D353" s="84" t="s">
        <v>5132</v>
      </c>
      <c r="E353" s="152" t="s">
        <v>5133</v>
      </c>
      <c r="F353" s="85" t="s">
        <v>210</v>
      </c>
      <c r="G353" s="282" t="str">
        <f t="shared" si="11"/>
        <v>Thôn 4 - Đức Phổ - Cát Tiên - Lâm Đồng</v>
      </c>
      <c r="H353" s="86" t="s">
        <v>91</v>
      </c>
      <c r="I353" s="87" t="s">
        <v>5134</v>
      </c>
      <c r="J353" s="88" t="s">
        <v>4989</v>
      </c>
      <c r="K353" s="86" t="s">
        <v>191</v>
      </c>
      <c r="L353" s="89" t="s">
        <v>4275</v>
      </c>
      <c r="M353" s="90" t="s">
        <v>5135</v>
      </c>
      <c r="N353" s="91" t="s">
        <v>5136</v>
      </c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</row>
    <row r="354" spans="1:38" s="56" customFormat="1" ht="13.5">
      <c r="A354" s="119">
        <v>12</v>
      </c>
      <c r="B354" s="83">
        <v>1335</v>
      </c>
      <c r="C354" s="83"/>
      <c r="D354" s="84" t="s">
        <v>5137</v>
      </c>
      <c r="E354" s="152" t="s">
        <v>5138</v>
      </c>
      <c r="F354" s="85" t="s">
        <v>210</v>
      </c>
      <c r="G354" s="282" t="str">
        <f t="shared" si="11"/>
        <v>Thôn 4 - Đức Phổ - Cát Tiên - Lâm Đồng</v>
      </c>
      <c r="H354" s="86" t="s">
        <v>91</v>
      </c>
      <c r="I354" s="87" t="s">
        <v>5134</v>
      </c>
      <c r="J354" s="88" t="s">
        <v>4989</v>
      </c>
      <c r="K354" s="86" t="s">
        <v>191</v>
      </c>
      <c r="L354" s="89" t="s">
        <v>4275</v>
      </c>
      <c r="M354" s="90" t="s">
        <v>5139</v>
      </c>
      <c r="N354" s="91" t="s">
        <v>5136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</row>
    <row r="355" spans="1:38" s="56" customFormat="1" ht="13.5">
      <c r="A355" s="119">
        <v>13</v>
      </c>
      <c r="B355" s="151">
        <v>1338</v>
      </c>
      <c r="C355" s="151"/>
      <c r="D355" s="157" t="s">
        <v>5149</v>
      </c>
      <c r="E355" s="158" t="s">
        <v>5150</v>
      </c>
      <c r="F355" s="159" t="s">
        <v>287</v>
      </c>
      <c r="G355" s="282" t="str">
        <f t="shared" si="11"/>
        <v>Thôn Cát Lâm 3 - TT. Phước Cát 1 - Cát Tiên - Lâm Đồng</v>
      </c>
      <c r="H355" s="160" t="s">
        <v>5151</v>
      </c>
      <c r="I355" s="60" t="s">
        <v>5152</v>
      </c>
      <c r="J355" s="161" t="s">
        <v>4989</v>
      </c>
      <c r="K355" s="86" t="s">
        <v>191</v>
      </c>
      <c r="L355" s="162" t="s">
        <v>4275</v>
      </c>
      <c r="M355" s="165" t="s">
        <v>5153</v>
      </c>
      <c r="N355" s="171" t="s">
        <v>2540</v>
      </c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</row>
    <row r="356" spans="1:38" s="56" customFormat="1" ht="13.5">
      <c r="A356" s="119">
        <v>14</v>
      </c>
      <c r="B356" s="83">
        <v>1343</v>
      </c>
      <c r="C356" s="83"/>
      <c r="D356" s="84" t="s">
        <v>5170</v>
      </c>
      <c r="E356" s="152" t="s">
        <v>5171</v>
      </c>
      <c r="F356" s="159" t="s">
        <v>3683</v>
      </c>
      <c r="G356" s="282" t="str">
        <f t="shared" si="11"/>
        <v>28 Cát An 2 - Phước Cát 1 - Cát Tiên - Lâm Đồng</v>
      </c>
      <c r="H356" s="160" t="s">
        <v>5172</v>
      </c>
      <c r="I356" s="60" t="s">
        <v>5173</v>
      </c>
      <c r="J356" s="88" t="s">
        <v>4989</v>
      </c>
      <c r="K356" s="86" t="s">
        <v>191</v>
      </c>
      <c r="L356" s="89" t="s">
        <v>4275</v>
      </c>
      <c r="M356" s="90" t="s">
        <v>5174</v>
      </c>
      <c r="N356" s="91" t="s">
        <v>5175</v>
      </c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</row>
    <row r="357" spans="1:38" s="56" customFormat="1" ht="13.5">
      <c r="A357" s="119">
        <v>15</v>
      </c>
      <c r="B357" s="151">
        <v>1344</v>
      </c>
      <c r="C357" s="151"/>
      <c r="D357" s="157" t="s">
        <v>5176</v>
      </c>
      <c r="E357" s="159" t="s">
        <v>5177</v>
      </c>
      <c r="F357" s="159" t="s">
        <v>436</v>
      </c>
      <c r="G357" s="282" t="str">
        <f t="shared" si="11"/>
        <v>Số nhà 11 KP5 - Phước Cát  - Cát Tiên - Lâm Đồng</v>
      </c>
      <c r="H357" s="160" t="s">
        <v>5178</v>
      </c>
      <c r="I357" s="60" t="s">
        <v>5179</v>
      </c>
      <c r="J357" s="161" t="s">
        <v>4989</v>
      </c>
      <c r="K357" s="86" t="s">
        <v>191</v>
      </c>
      <c r="L357" s="162"/>
      <c r="M357" s="163"/>
      <c r="N357" s="171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</row>
    <row r="358" spans="1:38" s="56" customFormat="1" ht="13.5">
      <c r="A358" s="119">
        <v>16</v>
      </c>
      <c r="B358" s="83">
        <v>1345</v>
      </c>
      <c r="C358" s="83"/>
      <c r="D358" s="84" t="s">
        <v>5180</v>
      </c>
      <c r="E358" s="152" t="s">
        <v>3074</v>
      </c>
      <c r="F358" s="85" t="s">
        <v>191</v>
      </c>
      <c r="G358" s="282" t="str">
        <f t="shared" si="11"/>
        <v>216 khu 6 - TT. Cát Tiên - Cát Tiên - Lâm Đồng</v>
      </c>
      <c r="H358" s="86" t="s">
        <v>5181</v>
      </c>
      <c r="I358" s="87" t="s">
        <v>4988</v>
      </c>
      <c r="J358" s="88" t="s">
        <v>4989</v>
      </c>
      <c r="K358" s="86" t="s">
        <v>191</v>
      </c>
      <c r="L358" s="89" t="s">
        <v>4275</v>
      </c>
      <c r="M358" s="90" t="s">
        <v>5182</v>
      </c>
      <c r="N358" s="91" t="s">
        <v>5183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</row>
    <row r="359" spans="1:38" s="56" customFormat="1" ht="13.5">
      <c r="A359" s="119">
        <v>17</v>
      </c>
      <c r="B359" s="83">
        <v>1347</v>
      </c>
      <c r="C359" s="83"/>
      <c r="D359" s="84" t="s">
        <v>5189</v>
      </c>
      <c r="E359" s="152">
        <v>1960</v>
      </c>
      <c r="F359" s="85" t="s">
        <v>497</v>
      </c>
      <c r="G359" s="282" t="str">
        <f t="shared" si="11"/>
        <v>68 Thôn Trấn Phú - Gia Viễn - Cát Tiên - Lâm Đồng</v>
      </c>
      <c r="H359" s="86" t="s">
        <v>5190</v>
      </c>
      <c r="I359" s="87" t="s">
        <v>5027</v>
      </c>
      <c r="J359" s="88" t="s">
        <v>4989</v>
      </c>
      <c r="K359" s="86" t="s">
        <v>191</v>
      </c>
      <c r="L359" s="89" t="s">
        <v>4275</v>
      </c>
      <c r="M359" s="90" t="s">
        <v>5191</v>
      </c>
      <c r="N359" s="91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</row>
    <row r="360" spans="1:38" s="56" customFormat="1" ht="13.5">
      <c r="A360" s="119">
        <v>18</v>
      </c>
      <c r="B360" s="83">
        <v>1349</v>
      </c>
      <c r="C360" s="83"/>
      <c r="D360" s="84" t="s">
        <v>5198</v>
      </c>
      <c r="E360" s="152" t="s">
        <v>5199</v>
      </c>
      <c r="F360" s="85" t="s">
        <v>497</v>
      </c>
      <c r="G360" s="282" t="str">
        <f t="shared" si="11"/>
        <v>TDP 3 - TT. Cát Tiên - Cát Tiên - Lâm Đồng</v>
      </c>
      <c r="H360" s="86" t="s">
        <v>5099</v>
      </c>
      <c r="I360" s="87" t="s">
        <v>4988</v>
      </c>
      <c r="J360" s="88" t="s">
        <v>4989</v>
      </c>
      <c r="K360" s="86" t="s">
        <v>191</v>
      </c>
      <c r="L360" s="89" t="s">
        <v>4275</v>
      </c>
      <c r="M360" s="90" t="s">
        <v>5200</v>
      </c>
      <c r="N360" s="91" t="s">
        <v>5201</v>
      </c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</row>
    <row r="361" spans="1:38" s="56" customFormat="1" ht="13.5">
      <c r="A361" s="119">
        <v>19</v>
      </c>
      <c r="B361" s="151">
        <v>1350</v>
      </c>
      <c r="C361" s="151"/>
      <c r="D361" s="84" t="s">
        <v>5202</v>
      </c>
      <c r="E361" s="152" t="s">
        <v>3139</v>
      </c>
      <c r="F361" s="85" t="s">
        <v>287</v>
      </c>
      <c r="G361" s="282" t="str">
        <f t="shared" si="11"/>
        <v>Thôn 2 - Đức Phổ - Cát Tiên - Lâm Đồng</v>
      </c>
      <c r="H361" s="86" t="s">
        <v>3848</v>
      </c>
      <c r="I361" s="87" t="s">
        <v>5134</v>
      </c>
      <c r="J361" s="88" t="s">
        <v>4989</v>
      </c>
      <c r="K361" s="86" t="s">
        <v>191</v>
      </c>
      <c r="L361" s="89" t="s">
        <v>4275</v>
      </c>
      <c r="M361" s="90" t="s">
        <v>5203</v>
      </c>
      <c r="N361" s="91" t="s">
        <v>5204</v>
      </c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</row>
    <row r="362" spans="1:38" s="56" customFormat="1" ht="13.5">
      <c r="A362" s="119">
        <v>20</v>
      </c>
      <c r="B362" s="83">
        <v>1351</v>
      </c>
      <c r="C362" s="83"/>
      <c r="D362" s="157" t="s">
        <v>5205</v>
      </c>
      <c r="E362" s="158" t="s">
        <v>5206</v>
      </c>
      <c r="F362" s="159" t="s">
        <v>287</v>
      </c>
      <c r="G362" s="282" t="str">
        <f t="shared" si="11"/>
        <v>28 Cát An 2 - Phước Cát 1 - Cát Tiên - Lâm Đồng</v>
      </c>
      <c r="H362" s="160" t="s">
        <v>5172</v>
      </c>
      <c r="I362" s="60" t="s">
        <v>5173</v>
      </c>
      <c r="J362" s="161" t="s">
        <v>4989</v>
      </c>
      <c r="K362" s="86" t="s">
        <v>191</v>
      </c>
      <c r="L362" s="162" t="s">
        <v>4275</v>
      </c>
      <c r="M362" s="165" t="s">
        <v>5174</v>
      </c>
      <c r="N362" s="171" t="s">
        <v>5175</v>
      </c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</row>
    <row r="363" spans="1:38" s="56" customFormat="1" ht="13.5">
      <c r="A363" s="119">
        <v>21</v>
      </c>
      <c r="B363" s="151">
        <v>1352</v>
      </c>
      <c r="C363" s="151"/>
      <c r="D363" s="84" t="s">
        <v>5207</v>
      </c>
      <c r="E363" s="152" t="s">
        <v>3641</v>
      </c>
      <c r="F363" s="85" t="s">
        <v>497</v>
      </c>
      <c r="G363" s="282" t="str">
        <f t="shared" si="11"/>
        <v>Thôn Trấn Phú - Gia Viễn - Cát Tiên - Lâm Đồng</v>
      </c>
      <c r="H363" s="86" t="s">
        <v>5208</v>
      </c>
      <c r="I363" s="87" t="s">
        <v>5027</v>
      </c>
      <c r="J363" s="88" t="s">
        <v>4989</v>
      </c>
      <c r="K363" s="86" t="s">
        <v>191</v>
      </c>
      <c r="L363" s="89" t="s">
        <v>4275</v>
      </c>
      <c r="M363" s="90" t="s">
        <v>5209</v>
      </c>
      <c r="N363" s="91" t="s">
        <v>5210</v>
      </c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</row>
    <row r="364" spans="1:38" s="56" customFormat="1" ht="13.5">
      <c r="A364" s="119">
        <v>22</v>
      </c>
      <c r="B364" s="151">
        <v>1354</v>
      </c>
      <c r="C364" s="151"/>
      <c r="D364" s="84" t="s">
        <v>2190</v>
      </c>
      <c r="E364" s="85" t="s">
        <v>5215</v>
      </c>
      <c r="F364" s="85" t="s">
        <v>436</v>
      </c>
      <c r="G364" s="282" t="str">
        <f t="shared" si="11"/>
        <v>Thôn 4 - Quảng Ngãi  - Cát Tiên - Lâm Đồng</v>
      </c>
      <c r="H364" s="86" t="s">
        <v>91</v>
      </c>
      <c r="I364" s="87" t="s">
        <v>5216</v>
      </c>
      <c r="J364" s="88" t="s">
        <v>4989</v>
      </c>
      <c r="K364" s="86" t="s">
        <v>191</v>
      </c>
      <c r="L364" s="89" t="s">
        <v>5217</v>
      </c>
      <c r="M364" s="90" t="s">
        <v>5218</v>
      </c>
      <c r="N364" s="91" t="s">
        <v>335</v>
      </c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</row>
    <row r="365" spans="1:38" s="56" customFormat="1" ht="13.5">
      <c r="A365" s="119">
        <v>23</v>
      </c>
      <c r="B365" s="83">
        <v>1359</v>
      </c>
      <c r="C365" s="83"/>
      <c r="D365" s="84" t="s">
        <v>5235</v>
      </c>
      <c r="E365" s="152" t="s">
        <v>5236</v>
      </c>
      <c r="F365" s="85" t="s">
        <v>1116</v>
      </c>
      <c r="G365" s="282" t="str">
        <f t="shared" si="11"/>
        <v>TDP 14  - TT. Cát Tiên - Cát Tiên - Lâm Đồng</v>
      </c>
      <c r="H365" s="86" t="s">
        <v>5237</v>
      </c>
      <c r="I365" s="87" t="s">
        <v>4988</v>
      </c>
      <c r="J365" s="88" t="s">
        <v>4989</v>
      </c>
      <c r="K365" s="86" t="s">
        <v>191</v>
      </c>
      <c r="L365" s="89" t="s">
        <v>4275</v>
      </c>
      <c r="M365" s="90" t="s">
        <v>5238</v>
      </c>
      <c r="N365" s="91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</row>
    <row r="366" spans="1:38" s="56" customFormat="1" ht="13.5">
      <c r="A366" s="119">
        <v>24</v>
      </c>
      <c r="B366" s="83">
        <v>1365</v>
      </c>
      <c r="C366" s="83"/>
      <c r="D366" s="84" t="s">
        <v>5260</v>
      </c>
      <c r="E366" s="152" t="s">
        <v>5261</v>
      </c>
      <c r="F366" s="85" t="s">
        <v>335</v>
      </c>
      <c r="G366" s="282" t="str">
        <f t="shared" si="11"/>
        <v>TDP 2 - TT. Cát Tiên - Cát Tiên - Lâm Đồng</v>
      </c>
      <c r="H366" s="86" t="s">
        <v>5262</v>
      </c>
      <c r="I366" s="87" t="s">
        <v>4988</v>
      </c>
      <c r="J366" s="88" t="s">
        <v>4989</v>
      </c>
      <c r="K366" s="86" t="s">
        <v>191</v>
      </c>
      <c r="L366" s="89" t="s">
        <v>4275</v>
      </c>
      <c r="M366" s="90" t="s">
        <v>5263</v>
      </c>
      <c r="N366" s="91" t="s">
        <v>5264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</row>
    <row r="367" spans="1:38" s="56" customFormat="1" ht="13.5">
      <c r="A367" s="119">
        <v>25</v>
      </c>
      <c r="B367" s="151">
        <v>1366</v>
      </c>
      <c r="C367" s="151"/>
      <c r="D367" s="84" t="s">
        <v>5265</v>
      </c>
      <c r="E367" s="152" t="s">
        <v>5266</v>
      </c>
      <c r="F367" s="85" t="s">
        <v>191</v>
      </c>
      <c r="G367" s="282" t="str">
        <f t="shared" si="11"/>
        <v>TDP 8 - TT. Cát Tiên - Cát Tiên - Lâm Đồng</v>
      </c>
      <c r="H367" s="86" t="s">
        <v>5267</v>
      </c>
      <c r="I367" s="87" t="s">
        <v>4988</v>
      </c>
      <c r="J367" s="88" t="s">
        <v>4989</v>
      </c>
      <c r="K367" s="86" t="s">
        <v>191</v>
      </c>
      <c r="L367" s="89" t="s">
        <v>4275</v>
      </c>
      <c r="M367" s="90" t="s">
        <v>5268</v>
      </c>
      <c r="N367" s="91" t="s">
        <v>5269</v>
      </c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</row>
    <row r="368" spans="1:38" s="56" customFormat="1" ht="13.5">
      <c r="A368" s="119">
        <v>26</v>
      </c>
      <c r="B368" s="83">
        <v>1369</v>
      </c>
      <c r="C368" s="83"/>
      <c r="D368" s="157" t="s">
        <v>5278</v>
      </c>
      <c r="E368" s="158" t="s">
        <v>5279</v>
      </c>
      <c r="F368" s="159" t="s">
        <v>287</v>
      </c>
      <c r="G368" s="282" t="str">
        <f t="shared" si="11"/>
        <v>Thôn Cát Lâm 3 - Phước Cát 1 - Cát Tiên - Lâm Đồng</v>
      </c>
      <c r="H368" s="160" t="s">
        <v>5151</v>
      </c>
      <c r="I368" s="60" t="s">
        <v>5173</v>
      </c>
      <c r="J368" s="161" t="s">
        <v>4989</v>
      </c>
      <c r="K368" s="86" t="s">
        <v>191</v>
      </c>
      <c r="L368" s="162" t="s">
        <v>4275</v>
      </c>
      <c r="M368" s="165" t="s">
        <v>5280</v>
      </c>
      <c r="N368" s="171" t="s">
        <v>5175</v>
      </c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</row>
    <row r="369" spans="1:38" s="56" customFormat="1" ht="13.5">
      <c r="A369" s="119">
        <v>27</v>
      </c>
      <c r="B369" s="83">
        <v>1373</v>
      </c>
      <c r="C369" s="83"/>
      <c r="D369" s="157" t="s">
        <v>5292</v>
      </c>
      <c r="E369" s="159" t="s">
        <v>5293</v>
      </c>
      <c r="F369" s="159" t="s">
        <v>210</v>
      </c>
      <c r="G369" s="282" t="str">
        <f t="shared" si="11"/>
        <v>Thôn Cát Lâm 3 - Phước Cát 1 - Cát Tiên - Lâm Đồng</v>
      </c>
      <c r="H369" s="160" t="s">
        <v>5151</v>
      </c>
      <c r="I369" s="60" t="s">
        <v>5173</v>
      </c>
      <c r="J369" s="161" t="s">
        <v>4989</v>
      </c>
      <c r="K369" s="86" t="s">
        <v>191</v>
      </c>
      <c r="L369" s="162" t="s">
        <v>4275</v>
      </c>
      <c r="M369" s="165" t="s">
        <v>5294</v>
      </c>
      <c r="N369" s="171" t="s">
        <v>5175</v>
      </c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</row>
    <row r="370" spans="1:38" s="56" customFormat="1" ht="13.5">
      <c r="A370" s="119">
        <v>28</v>
      </c>
      <c r="B370" s="83">
        <v>1379</v>
      </c>
      <c r="C370" s="83"/>
      <c r="D370" s="157" t="s">
        <v>5314</v>
      </c>
      <c r="E370" s="158" t="s">
        <v>5315</v>
      </c>
      <c r="F370" s="164" t="s">
        <v>497</v>
      </c>
      <c r="G370" s="282" t="str">
        <f t="shared" si="11"/>
        <v>Thôn Trung Hưng - Gia Viễn - Cát Tiên - Lâm Đồng</v>
      </c>
      <c r="H370" s="160" t="s">
        <v>5316</v>
      </c>
      <c r="I370" s="60" t="s">
        <v>5027</v>
      </c>
      <c r="J370" s="60" t="s">
        <v>4989</v>
      </c>
      <c r="K370" s="86" t="s">
        <v>191</v>
      </c>
      <c r="L370" s="162" t="s">
        <v>4275</v>
      </c>
      <c r="M370" s="172" t="s">
        <v>5317</v>
      </c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</row>
    <row r="371" spans="1:38" s="56" customFormat="1" ht="13.5">
      <c r="A371" s="119">
        <v>29</v>
      </c>
      <c r="B371" s="151">
        <v>1380</v>
      </c>
      <c r="C371" s="151"/>
      <c r="D371" s="157" t="s">
        <v>5318</v>
      </c>
      <c r="E371" s="159">
        <v>1968</v>
      </c>
      <c r="F371" s="159" t="s">
        <v>2929</v>
      </c>
      <c r="G371" s="282" t="str">
        <f t="shared" si="11"/>
        <v>Thôn Ninh Hạ - Nam Ninh - Cát Tiên - Lâm Đồng</v>
      </c>
      <c r="H371" s="160" t="s">
        <v>5319</v>
      </c>
      <c r="I371" s="60" t="s">
        <v>5320</v>
      </c>
      <c r="J371" s="161" t="s">
        <v>4989</v>
      </c>
      <c r="K371" s="86" t="s">
        <v>191</v>
      </c>
      <c r="L371" s="162" t="s">
        <v>4275</v>
      </c>
      <c r="M371" s="165" t="s">
        <v>5321</v>
      </c>
      <c r="N371" s="171" t="s">
        <v>5322</v>
      </c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</row>
    <row r="372" spans="1:38" s="56" customFormat="1" ht="13.5">
      <c r="A372" s="119">
        <v>30</v>
      </c>
      <c r="B372" s="83">
        <v>1381</v>
      </c>
      <c r="C372" s="83"/>
      <c r="D372" s="157" t="s">
        <v>5323</v>
      </c>
      <c r="E372" s="85" t="s">
        <v>5324</v>
      </c>
      <c r="F372" s="85" t="s">
        <v>2929</v>
      </c>
      <c r="G372" s="282" t="str">
        <f t="shared" si="11"/>
        <v>Thôn Mỹ Bắc - Mỹ Lâm - Cát Tiên - Lâm Đồng</v>
      </c>
      <c r="H372" s="86" t="s">
        <v>5325</v>
      </c>
      <c r="I372" s="87" t="s">
        <v>5326</v>
      </c>
      <c r="J372" s="88" t="s">
        <v>4989</v>
      </c>
      <c r="K372" s="86" t="s">
        <v>191</v>
      </c>
      <c r="L372" s="89" t="s">
        <v>4275</v>
      </c>
      <c r="M372" s="90" t="s">
        <v>5327</v>
      </c>
      <c r="N372" s="91" t="s">
        <v>5328</v>
      </c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</row>
    <row r="373" spans="1:38" s="56" customFormat="1" ht="13.5">
      <c r="A373" s="119">
        <v>31</v>
      </c>
      <c r="B373" s="151">
        <v>1382</v>
      </c>
      <c r="C373" s="151"/>
      <c r="D373" s="84" t="s">
        <v>5329</v>
      </c>
      <c r="E373" s="159" t="s">
        <v>5330</v>
      </c>
      <c r="F373" s="159" t="s">
        <v>497</v>
      </c>
      <c r="G373" s="282" t="str">
        <f t="shared" si="11"/>
        <v>Thôn Thanh Tiến - Gia Viễn - Cát Tiên - Lâm Đồng</v>
      </c>
      <c r="H373" s="86" t="s">
        <v>5331</v>
      </c>
      <c r="I373" s="87" t="s">
        <v>5027</v>
      </c>
      <c r="J373" s="88" t="s">
        <v>4989</v>
      </c>
      <c r="K373" s="86" t="s">
        <v>191</v>
      </c>
      <c r="L373" s="89" t="s">
        <v>4275</v>
      </c>
      <c r="M373" s="90" t="s">
        <v>5332</v>
      </c>
      <c r="N373" s="91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</row>
    <row r="374" spans="1:38" s="56" customFormat="1" ht="13.5">
      <c r="A374" s="119">
        <v>32</v>
      </c>
      <c r="B374" s="83">
        <v>1383</v>
      </c>
      <c r="C374" s="83"/>
      <c r="D374" s="157" t="s">
        <v>5333</v>
      </c>
      <c r="E374" s="159" t="s">
        <v>5334</v>
      </c>
      <c r="F374" s="159" t="s">
        <v>287</v>
      </c>
      <c r="G374" s="282" t="str">
        <f t="shared" si="11"/>
        <v>Thôn Cát An 2 - Phước Cát 1 - Cát Tiên - Lâm Đồng</v>
      </c>
      <c r="H374" s="160" t="s">
        <v>5335</v>
      </c>
      <c r="I374" s="60" t="s">
        <v>5173</v>
      </c>
      <c r="J374" s="161" t="s">
        <v>4989</v>
      </c>
      <c r="K374" s="86" t="s">
        <v>191</v>
      </c>
      <c r="L374" s="162" t="s">
        <v>5336</v>
      </c>
      <c r="M374" s="165" t="s">
        <v>5337</v>
      </c>
      <c r="N374" s="171" t="s">
        <v>5175</v>
      </c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</row>
    <row r="375" spans="1:38" s="56" customFormat="1" ht="13.5">
      <c r="A375" s="334" t="s">
        <v>6234</v>
      </c>
      <c r="B375" s="334"/>
      <c r="C375" s="334"/>
      <c r="D375" s="334"/>
      <c r="E375" s="203"/>
      <c r="F375" s="203"/>
      <c r="G375" s="316">
        <v>32</v>
      </c>
      <c r="H375" s="160"/>
      <c r="I375" s="60"/>
      <c r="J375" s="161"/>
      <c r="K375" s="86"/>
      <c r="L375" s="162"/>
      <c r="M375" s="165"/>
      <c r="N375" s="171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</row>
    <row r="376" spans="1:38" s="56" customFormat="1" ht="13.5">
      <c r="A376" s="333" t="s">
        <v>6237</v>
      </c>
      <c r="B376" s="333"/>
      <c r="C376" s="333"/>
      <c r="D376" s="333"/>
      <c r="E376" s="333"/>
      <c r="F376" s="333"/>
      <c r="G376" s="333"/>
      <c r="H376" s="160"/>
      <c r="I376" s="60"/>
      <c r="J376" s="161"/>
      <c r="K376" s="86"/>
      <c r="L376" s="162"/>
      <c r="M376" s="165"/>
      <c r="N376" s="171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</row>
    <row r="377" spans="1:38" s="56" customFormat="1" ht="13.5">
      <c r="A377" s="119">
        <v>1</v>
      </c>
      <c r="B377" s="151">
        <v>1306</v>
      </c>
      <c r="C377" s="151"/>
      <c r="D377" s="84" t="s">
        <v>2719</v>
      </c>
      <c r="E377" s="152" t="s">
        <v>5013</v>
      </c>
      <c r="F377" s="85" t="s">
        <v>191</v>
      </c>
      <c r="G377" s="282" t="str">
        <f aca="true" t="shared" si="12" ref="G377:G388">CONCATENATE(H377," - ",I377," - ",J377," - ",K377)</f>
        <v>Thôn 3 - Đạ M'ri - Đạ Huoai - Lâm Đồng</v>
      </c>
      <c r="H377" s="86" t="s">
        <v>88</v>
      </c>
      <c r="I377" s="87" t="s">
        <v>5014</v>
      </c>
      <c r="J377" s="87" t="s">
        <v>5015</v>
      </c>
      <c r="K377" s="86" t="s">
        <v>191</v>
      </c>
      <c r="L377" s="89" t="s">
        <v>5016</v>
      </c>
      <c r="M377" s="90" t="s">
        <v>5017</v>
      </c>
      <c r="N377" s="91" t="s">
        <v>5018</v>
      </c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</row>
    <row r="378" spans="1:38" s="56" customFormat="1" ht="13.5">
      <c r="A378" s="119">
        <v>2</v>
      </c>
      <c r="B378" s="83">
        <v>1319</v>
      </c>
      <c r="C378" s="83"/>
      <c r="D378" s="157" t="s">
        <v>2483</v>
      </c>
      <c r="E378" s="158" t="s">
        <v>5074</v>
      </c>
      <c r="F378" s="159" t="s">
        <v>937</v>
      </c>
      <c r="G378" s="282" t="str">
        <f t="shared" si="12"/>
        <v>Thôn 2 - Hà Lâm - Đạ Huoai - Lâm Đồng</v>
      </c>
      <c r="H378" s="160" t="s">
        <v>3848</v>
      </c>
      <c r="I378" s="60" t="s">
        <v>2313</v>
      </c>
      <c r="J378" s="161" t="s">
        <v>5015</v>
      </c>
      <c r="K378" s="86" t="s">
        <v>191</v>
      </c>
      <c r="L378" s="162" t="s">
        <v>4275</v>
      </c>
      <c r="M378" s="165" t="s">
        <v>5075</v>
      </c>
      <c r="N378" s="171" t="s">
        <v>5076</v>
      </c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</row>
    <row r="379" spans="1:38" s="56" customFormat="1" ht="13.5">
      <c r="A379" s="119">
        <v>3</v>
      </c>
      <c r="B379" s="151">
        <v>1326</v>
      </c>
      <c r="C379" s="151"/>
      <c r="D379" s="84" t="s">
        <v>5097</v>
      </c>
      <c r="E379" s="85" t="s">
        <v>5098</v>
      </c>
      <c r="F379" s="85" t="s">
        <v>937</v>
      </c>
      <c r="G379" s="282" t="str">
        <f t="shared" si="12"/>
        <v>TDP 3 - TT. Madaguoi - Đạ Huoai - Lâm Đồng</v>
      </c>
      <c r="H379" s="86" t="s">
        <v>5099</v>
      </c>
      <c r="I379" s="87" t="s">
        <v>5100</v>
      </c>
      <c r="J379" s="88" t="s">
        <v>5015</v>
      </c>
      <c r="K379" s="86" t="s">
        <v>191</v>
      </c>
      <c r="L379" s="89" t="s">
        <v>5101</v>
      </c>
      <c r="M379" s="90" t="s">
        <v>5102</v>
      </c>
      <c r="N379" s="91" t="s">
        <v>5103</v>
      </c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</row>
    <row r="380" spans="1:38" s="56" customFormat="1" ht="13.5">
      <c r="A380" s="119">
        <v>4</v>
      </c>
      <c r="B380" s="83">
        <v>1331</v>
      </c>
      <c r="C380" s="83"/>
      <c r="D380" s="84" t="s">
        <v>5120</v>
      </c>
      <c r="E380" s="85" t="s">
        <v>5121</v>
      </c>
      <c r="F380" s="85" t="s">
        <v>327</v>
      </c>
      <c r="G380" s="282" t="str">
        <f t="shared" si="12"/>
        <v>Thôn 4 - Đoàn Kết - Đạ Huoai - Lâm Đồng</v>
      </c>
      <c r="H380" s="86" t="s">
        <v>91</v>
      </c>
      <c r="I380" s="87" t="s">
        <v>97</v>
      </c>
      <c r="J380" s="88" t="s">
        <v>5015</v>
      </c>
      <c r="K380" s="86" t="s">
        <v>191</v>
      </c>
      <c r="L380" s="89" t="s">
        <v>4275</v>
      </c>
      <c r="M380" s="90" t="s">
        <v>5122</v>
      </c>
      <c r="N380" s="91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</row>
    <row r="381" spans="1:38" s="56" customFormat="1" ht="13.5">
      <c r="A381" s="119">
        <v>5</v>
      </c>
      <c r="B381" s="83">
        <v>1337</v>
      </c>
      <c r="C381" s="83"/>
      <c r="D381" s="157" t="s">
        <v>5144</v>
      </c>
      <c r="E381" s="159" t="s">
        <v>5145</v>
      </c>
      <c r="F381" s="159" t="s">
        <v>191</v>
      </c>
      <c r="G381" s="282" t="str">
        <f t="shared" si="12"/>
        <v>76 TDP 4 - TT. Đạ M'ri - Đạ Huoai - Lâm Đồng</v>
      </c>
      <c r="H381" s="160" t="s">
        <v>5146</v>
      </c>
      <c r="I381" s="60" t="s">
        <v>5147</v>
      </c>
      <c r="J381" s="161" t="s">
        <v>5015</v>
      </c>
      <c r="K381" s="86" t="s">
        <v>191</v>
      </c>
      <c r="L381" s="162" t="s">
        <v>4275</v>
      </c>
      <c r="M381" s="165" t="s">
        <v>5148</v>
      </c>
      <c r="N381" s="171" t="s">
        <v>368</v>
      </c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</row>
    <row r="382" spans="1:38" s="56" customFormat="1" ht="13.5">
      <c r="A382" s="119">
        <v>6</v>
      </c>
      <c r="B382" s="83">
        <v>1339</v>
      </c>
      <c r="C382" s="83"/>
      <c r="D382" s="84" t="s">
        <v>5154</v>
      </c>
      <c r="E382" s="152" t="s">
        <v>5155</v>
      </c>
      <c r="F382" s="85" t="s">
        <v>191</v>
      </c>
      <c r="G382" s="282" t="str">
        <f t="shared" si="12"/>
        <v>111 thôn 3 - Hà Lâm - Đạ Huoai - Lâm Đồng</v>
      </c>
      <c r="H382" s="86" t="s">
        <v>5156</v>
      </c>
      <c r="I382" s="87" t="s">
        <v>2313</v>
      </c>
      <c r="J382" s="88" t="s">
        <v>5015</v>
      </c>
      <c r="K382" s="86" t="s">
        <v>191</v>
      </c>
      <c r="L382" s="89" t="s">
        <v>4275</v>
      </c>
      <c r="M382" s="90" t="s">
        <v>5157</v>
      </c>
      <c r="N382" s="91" t="s">
        <v>5158</v>
      </c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</row>
    <row r="383" spans="1:38" s="56" customFormat="1" ht="13.5">
      <c r="A383" s="119">
        <v>7</v>
      </c>
      <c r="B383" s="151">
        <v>1346</v>
      </c>
      <c r="C383" s="151"/>
      <c r="D383" s="84" t="s">
        <v>5184</v>
      </c>
      <c r="E383" s="152" t="s">
        <v>5185</v>
      </c>
      <c r="F383" s="85" t="s">
        <v>413</v>
      </c>
      <c r="G383" s="282" t="str">
        <f t="shared" si="12"/>
        <v>Số 08 TDP 3 - TT. Đạ M'ri - Đạ Huoai - Lâm Đồng</v>
      </c>
      <c r="H383" s="86" t="s">
        <v>5186</v>
      </c>
      <c r="I383" s="87" t="s">
        <v>5147</v>
      </c>
      <c r="J383" s="88" t="s">
        <v>5015</v>
      </c>
      <c r="K383" s="86" t="s">
        <v>191</v>
      </c>
      <c r="L383" s="89" t="s">
        <v>4275</v>
      </c>
      <c r="M383" s="90" t="s">
        <v>5187</v>
      </c>
      <c r="N383" s="91" t="s">
        <v>5188</v>
      </c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</row>
    <row r="384" spans="1:38" s="56" customFormat="1" ht="13.5">
      <c r="A384" s="119">
        <v>8</v>
      </c>
      <c r="B384" s="83">
        <v>1353</v>
      </c>
      <c r="C384" s="83"/>
      <c r="D384" s="84" t="s">
        <v>5211</v>
      </c>
      <c r="E384" s="85" t="s">
        <v>5212</v>
      </c>
      <c r="F384" s="85" t="s">
        <v>210</v>
      </c>
      <c r="G384" s="282" t="str">
        <f t="shared" si="12"/>
        <v>TDP 7 - TT. Đạ M'ri - Đạ Huoai - Lâm Đồng</v>
      </c>
      <c r="H384" s="86" t="s">
        <v>3569</v>
      </c>
      <c r="I384" s="87" t="s">
        <v>5147</v>
      </c>
      <c r="J384" s="88" t="s">
        <v>5015</v>
      </c>
      <c r="K384" s="86" t="s">
        <v>191</v>
      </c>
      <c r="L384" s="89" t="s">
        <v>4275</v>
      </c>
      <c r="M384" s="90" t="s">
        <v>5213</v>
      </c>
      <c r="N384" s="91" t="s">
        <v>5214</v>
      </c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</row>
    <row r="385" spans="1:38" s="56" customFormat="1" ht="13.5">
      <c r="A385" s="119">
        <v>9</v>
      </c>
      <c r="B385" s="151">
        <v>1360</v>
      </c>
      <c r="C385" s="151"/>
      <c r="D385" s="84" t="s">
        <v>5239</v>
      </c>
      <c r="E385" s="85" t="s">
        <v>5240</v>
      </c>
      <c r="F385" s="85" t="s">
        <v>191</v>
      </c>
      <c r="G385" s="282" t="str">
        <f t="shared" si="12"/>
        <v>224 Thôn 1 - Hà Lâm - Đạ Huoai - Lâm Đồng</v>
      </c>
      <c r="H385" s="86" t="s">
        <v>5241</v>
      </c>
      <c r="I385" s="87" t="s">
        <v>2313</v>
      </c>
      <c r="J385" s="88" t="s">
        <v>5015</v>
      </c>
      <c r="K385" s="86" t="s">
        <v>191</v>
      </c>
      <c r="L385" s="89" t="s">
        <v>4275</v>
      </c>
      <c r="M385" s="90" t="s">
        <v>5242</v>
      </c>
      <c r="N385" s="91" t="s">
        <v>5243</v>
      </c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</row>
    <row r="386" spans="1:38" s="56" customFormat="1" ht="13.5">
      <c r="A386" s="119">
        <v>10</v>
      </c>
      <c r="B386" s="83">
        <v>1363</v>
      </c>
      <c r="C386" s="83"/>
      <c r="D386" s="84" t="s">
        <v>5253</v>
      </c>
      <c r="E386" s="152" t="s">
        <v>5254</v>
      </c>
      <c r="F386" s="85" t="s">
        <v>413</v>
      </c>
      <c r="G386" s="282" t="str">
        <f t="shared" si="12"/>
        <v>141 tổ 4 thôn 1 - Đạ P'Loa - Đạ Huoai - Lâm Đồng</v>
      </c>
      <c r="H386" s="86" t="s">
        <v>5255</v>
      </c>
      <c r="I386" s="87" t="s">
        <v>5256</v>
      </c>
      <c r="J386" s="88" t="s">
        <v>5015</v>
      </c>
      <c r="K386" s="86" t="s">
        <v>191</v>
      </c>
      <c r="L386" s="89" t="s">
        <v>4275</v>
      </c>
      <c r="M386" s="90" t="s">
        <v>5257</v>
      </c>
      <c r="N386" s="91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</row>
    <row r="387" spans="1:38" s="56" customFormat="1" ht="13.5">
      <c r="A387" s="119">
        <v>11</v>
      </c>
      <c r="B387" s="151">
        <v>1370</v>
      </c>
      <c r="C387" s="151"/>
      <c r="D387" s="157" t="s">
        <v>5281</v>
      </c>
      <c r="E387" s="85" t="s">
        <v>5282</v>
      </c>
      <c r="F387" s="85" t="s">
        <v>191</v>
      </c>
      <c r="G387" s="282" t="str">
        <f t="shared" si="12"/>
        <v>Thôn 3 - Hà Lâm - Đạ Huoai - Lâm Đồng</v>
      </c>
      <c r="H387" s="86" t="s">
        <v>88</v>
      </c>
      <c r="I387" s="87" t="s">
        <v>2313</v>
      </c>
      <c r="J387" s="88" t="s">
        <v>5015</v>
      </c>
      <c r="K387" s="86" t="s">
        <v>191</v>
      </c>
      <c r="L387" s="89" t="s">
        <v>4275</v>
      </c>
      <c r="M387" s="90" t="s">
        <v>5283</v>
      </c>
      <c r="N387" s="91" t="s">
        <v>5284</v>
      </c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</row>
    <row r="388" spans="1:38" s="56" customFormat="1" ht="13.5">
      <c r="A388" s="119">
        <v>12</v>
      </c>
      <c r="B388" s="151">
        <v>1388</v>
      </c>
      <c r="C388" s="151"/>
      <c r="D388" s="157" t="s">
        <v>5356</v>
      </c>
      <c r="E388" s="158" t="s">
        <v>5357</v>
      </c>
      <c r="F388" s="159" t="s">
        <v>232</v>
      </c>
      <c r="G388" s="282" t="str">
        <f t="shared" si="12"/>
        <v>111 Thôn 3 - Hà Lâm - Đạ Huoai - Lâm Đồng</v>
      </c>
      <c r="H388" s="160" t="s">
        <v>5358</v>
      </c>
      <c r="I388" s="60" t="s">
        <v>2313</v>
      </c>
      <c r="J388" s="161" t="s">
        <v>5015</v>
      </c>
      <c r="K388" s="86" t="s">
        <v>191</v>
      </c>
      <c r="L388" s="162" t="s">
        <v>4275</v>
      </c>
      <c r="M388" s="165" t="s">
        <v>5359</v>
      </c>
      <c r="N388" s="171" t="s">
        <v>5158</v>
      </c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</row>
    <row r="389" spans="1:38" s="56" customFormat="1" ht="13.5">
      <c r="A389" s="334" t="s">
        <v>6234</v>
      </c>
      <c r="B389" s="334"/>
      <c r="C389" s="334"/>
      <c r="D389" s="334"/>
      <c r="E389" s="288"/>
      <c r="F389" s="203"/>
      <c r="G389" s="316">
        <v>12</v>
      </c>
      <c r="H389" s="160"/>
      <c r="I389" s="60"/>
      <c r="J389" s="161"/>
      <c r="K389" s="86"/>
      <c r="L389" s="162"/>
      <c r="M389" s="165"/>
      <c r="N389" s="171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</row>
    <row r="390" spans="1:38" s="56" customFormat="1" ht="13.5">
      <c r="A390" s="333" t="s">
        <v>6238</v>
      </c>
      <c r="B390" s="333"/>
      <c r="C390" s="333"/>
      <c r="D390" s="333"/>
      <c r="E390" s="333"/>
      <c r="F390" s="333"/>
      <c r="G390" s="333"/>
      <c r="H390" s="160"/>
      <c r="I390" s="60"/>
      <c r="J390" s="161"/>
      <c r="K390" s="86"/>
      <c r="L390" s="162"/>
      <c r="M390" s="165"/>
      <c r="N390" s="171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</row>
    <row r="391" spans="1:38" s="56" customFormat="1" ht="13.5">
      <c r="A391" s="119">
        <v>1</v>
      </c>
      <c r="B391" s="11">
        <v>1</v>
      </c>
      <c r="C391" s="11"/>
      <c r="D391" s="22" t="s">
        <v>1134</v>
      </c>
      <c r="E391" s="23" t="s">
        <v>1135</v>
      </c>
      <c r="F391" s="173" t="s">
        <v>1136</v>
      </c>
      <c r="G391" s="284" t="str">
        <f aca="true" t="shared" si="13" ref="G391:G422">CONCATENATE(H391," - ",I391," - "," Tp ",J391," - ","Lâm Đồng")</f>
        <v>tổ 8 Thôn 5 - Tà Nung -  Tp Đà Lạt - Lâm Đồng</v>
      </c>
      <c r="H391" s="26" t="s">
        <v>1137</v>
      </c>
      <c r="I391" s="25" t="s">
        <v>1138</v>
      </c>
      <c r="J391" s="27" t="s">
        <v>1139</v>
      </c>
      <c r="K391" s="174" t="s">
        <v>1140</v>
      </c>
      <c r="L391" s="28"/>
      <c r="M391" s="29" t="s">
        <v>1141</v>
      </c>
      <c r="N391" s="175" t="s">
        <v>1142</v>
      </c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</row>
    <row r="392" spans="1:38" s="56" customFormat="1" ht="13.5">
      <c r="A392" s="119">
        <v>2</v>
      </c>
      <c r="B392" s="21">
        <v>2</v>
      </c>
      <c r="C392" s="21"/>
      <c r="D392" s="22" t="s">
        <v>1143</v>
      </c>
      <c r="E392" s="23" t="s">
        <v>1144</v>
      </c>
      <c r="F392" s="173" t="s">
        <v>242</v>
      </c>
      <c r="G392" s="284" t="str">
        <f t="shared" si="13"/>
        <v>56B Kim Đồng - Phường 6 -  Tp Đà Lạt - Lâm Đồng</v>
      </c>
      <c r="H392" s="26" t="s">
        <v>1145</v>
      </c>
      <c r="I392" s="25" t="s">
        <v>1146</v>
      </c>
      <c r="J392" s="27" t="s">
        <v>1139</v>
      </c>
      <c r="K392" s="174"/>
      <c r="L392" s="28"/>
      <c r="M392" s="29" t="s">
        <v>1147</v>
      </c>
      <c r="N392" s="175" t="s">
        <v>1148</v>
      </c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</row>
    <row r="393" spans="1:38" s="56" customFormat="1" ht="13.5">
      <c r="A393" s="119">
        <v>3</v>
      </c>
      <c r="B393" s="11">
        <v>3</v>
      </c>
      <c r="C393" s="11"/>
      <c r="D393" s="22" t="s">
        <v>1149</v>
      </c>
      <c r="E393" s="23" t="s">
        <v>1150</v>
      </c>
      <c r="F393" s="173" t="s">
        <v>191</v>
      </c>
      <c r="G393" s="284" t="str">
        <f t="shared" si="13"/>
        <v>10/61 Đào Duy Từ - Phường 4 -  Tp Đà Lạt - Lâm Đồng</v>
      </c>
      <c r="H393" s="26" t="s">
        <v>1151</v>
      </c>
      <c r="I393" s="25" t="s">
        <v>1152</v>
      </c>
      <c r="J393" s="27" t="s">
        <v>1139</v>
      </c>
      <c r="K393" s="174"/>
      <c r="L393" s="28"/>
      <c r="M393" s="29" t="s">
        <v>1153</v>
      </c>
      <c r="N393" s="175"/>
      <c r="O393" s="2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</row>
    <row r="394" spans="1:38" s="56" customFormat="1" ht="13.5">
      <c r="A394" s="119">
        <v>4</v>
      </c>
      <c r="B394" s="21">
        <v>4</v>
      </c>
      <c r="C394" s="21"/>
      <c r="D394" s="73" t="s">
        <v>1154</v>
      </c>
      <c r="E394" s="71" t="s">
        <v>1155</v>
      </c>
      <c r="F394" s="33" t="s">
        <v>191</v>
      </c>
      <c r="G394" s="284" t="str">
        <f t="shared" si="13"/>
        <v>2B Đa Phú - Phường 7 -  Tp Đà Lạt - Lâm Đồng</v>
      </c>
      <c r="H394" s="35" t="s">
        <v>1156</v>
      </c>
      <c r="I394" s="34" t="s">
        <v>1157</v>
      </c>
      <c r="J394" s="27" t="s">
        <v>1139</v>
      </c>
      <c r="K394" s="176" t="s">
        <v>1158</v>
      </c>
      <c r="L394" s="28"/>
      <c r="M394" s="38" t="s">
        <v>1159</v>
      </c>
      <c r="N394" s="177"/>
      <c r="O394" s="3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</row>
    <row r="395" spans="1:38" s="56" customFormat="1" ht="13.5">
      <c r="A395" s="119">
        <v>5</v>
      </c>
      <c r="B395" s="11">
        <v>5</v>
      </c>
      <c r="C395" s="11"/>
      <c r="D395" s="22" t="s">
        <v>1160</v>
      </c>
      <c r="E395" s="23" t="s">
        <v>1161</v>
      </c>
      <c r="F395" s="173" t="s">
        <v>191</v>
      </c>
      <c r="G395" s="284" t="str">
        <f t="shared" si="13"/>
        <v>24/1Nguyễn Du  - Phường 9 -  Tp Đà Lạt - Lâm Đồng</v>
      </c>
      <c r="H395" s="26" t="s">
        <v>1162</v>
      </c>
      <c r="I395" s="25" t="s">
        <v>1163</v>
      </c>
      <c r="J395" s="27" t="s">
        <v>1139</v>
      </c>
      <c r="K395" s="174" t="s">
        <v>1164</v>
      </c>
      <c r="L395" s="28"/>
      <c r="M395" s="29" t="s">
        <v>1165</v>
      </c>
      <c r="N395" s="175" t="s">
        <v>1166</v>
      </c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</row>
    <row r="396" spans="1:38" s="56" customFormat="1" ht="13.5">
      <c r="A396" s="119">
        <v>6</v>
      </c>
      <c r="B396" s="21">
        <v>6</v>
      </c>
      <c r="C396" s="21"/>
      <c r="D396" s="22" t="s">
        <v>1167</v>
      </c>
      <c r="E396" s="156" t="s">
        <v>1168</v>
      </c>
      <c r="F396" s="24" t="s">
        <v>191</v>
      </c>
      <c r="G396" s="284" t="str">
        <f t="shared" si="13"/>
        <v>81D Lâm Viên - Phường 5 -  Tp Đà Lạt - Lâm Đồng</v>
      </c>
      <c r="H396" s="26" t="s">
        <v>1169</v>
      </c>
      <c r="I396" s="25" t="s">
        <v>1170</v>
      </c>
      <c r="J396" s="27" t="s">
        <v>1139</v>
      </c>
      <c r="K396" s="174"/>
      <c r="L396" s="28"/>
      <c r="M396" s="29" t="s">
        <v>1171</v>
      </c>
      <c r="N396" s="175" t="s">
        <v>1172</v>
      </c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</row>
    <row r="397" spans="1:38" s="56" customFormat="1" ht="13.5">
      <c r="A397" s="119">
        <v>7</v>
      </c>
      <c r="B397" s="21">
        <v>8</v>
      </c>
      <c r="C397" s="21"/>
      <c r="D397" s="22" t="s">
        <v>1180</v>
      </c>
      <c r="E397" s="23" t="s">
        <v>1181</v>
      </c>
      <c r="F397" s="173" t="s">
        <v>191</v>
      </c>
      <c r="G397" s="284" t="str">
        <f t="shared" si="13"/>
        <v>450 Nguyên Tử Lực - Phường 8 -  Tp Đà Lạt - Lâm Đồng</v>
      </c>
      <c r="H397" s="26" t="s">
        <v>1182</v>
      </c>
      <c r="I397" s="25" t="s">
        <v>1183</v>
      </c>
      <c r="J397" s="27" t="s">
        <v>1139</v>
      </c>
      <c r="K397" s="174"/>
      <c r="L397" s="28"/>
      <c r="M397" s="29" t="s">
        <v>1184</v>
      </c>
      <c r="N397" s="175" t="s">
        <v>1185</v>
      </c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</row>
    <row r="398" spans="1:38" s="56" customFormat="1" ht="13.5">
      <c r="A398" s="119">
        <v>8</v>
      </c>
      <c r="B398" s="11">
        <v>9</v>
      </c>
      <c r="C398" s="11"/>
      <c r="D398" s="22" t="s">
        <v>1186</v>
      </c>
      <c r="E398" s="156" t="s">
        <v>1187</v>
      </c>
      <c r="F398" s="24" t="s">
        <v>191</v>
      </c>
      <c r="G398" s="284" t="str">
        <f t="shared" si="13"/>
        <v>450 Nguyên Tử Lực - Phường 8 -  Tp Đà Lạt - Lâm Đồng</v>
      </c>
      <c r="H398" s="26" t="s">
        <v>1182</v>
      </c>
      <c r="I398" s="25" t="s">
        <v>1183</v>
      </c>
      <c r="J398" s="27" t="s">
        <v>1139</v>
      </c>
      <c r="K398" s="174"/>
      <c r="L398" s="28"/>
      <c r="M398" s="29" t="s">
        <v>1188</v>
      </c>
      <c r="N398" s="175" t="s">
        <v>1189</v>
      </c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</row>
    <row r="399" spans="1:38" s="56" customFormat="1" ht="13.5">
      <c r="A399" s="119">
        <v>9</v>
      </c>
      <c r="B399" s="21">
        <v>10</v>
      </c>
      <c r="C399" s="21"/>
      <c r="D399" s="22" t="s">
        <v>1190</v>
      </c>
      <c r="E399" s="156" t="s">
        <v>1191</v>
      </c>
      <c r="F399" s="24" t="s">
        <v>191</v>
      </c>
      <c r="G399" s="284" t="str">
        <f t="shared" si="13"/>
        <v>127 Đông Tĩnh - Phường 8 -  Tp Đà Lạt - Lâm Đồng</v>
      </c>
      <c r="H399" s="26" t="s">
        <v>1192</v>
      </c>
      <c r="I399" s="25" t="s">
        <v>1183</v>
      </c>
      <c r="J399" s="27" t="s">
        <v>1139</v>
      </c>
      <c r="K399" s="174"/>
      <c r="L399" s="28"/>
      <c r="M399" s="29" t="s">
        <v>1193</v>
      </c>
      <c r="N399" s="175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</row>
    <row r="400" spans="1:38" s="56" customFormat="1" ht="13.5">
      <c r="A400" s="119">
        <v>10</v>
      </c>
      <c r="B400" s="11">
        <v>11</v>
      </c>
      <c r="C400" s="11"/>
      <c r="D400" s="22" t="s">
        <v>1194</v>
      </c>
      <c r="E400" s="156" t="s">
        <v>1195</v>
      </c>
      <c r="F400" s="24" t="s">
        <v>191</v>
      </c>
      <c r="G400" s="284" t="str">
        <f t="shared" si="13"/>
        <v>8/16A Võ Trường Toản - Phường 8 -  Tp Đà Lạt - Lâm Đồng</v>
      </c>
      <c r="H400" s="26" t="s">
        <v>1196</v>
      </c>
      <c r="I400" s="25" t="s">
        <v>1183</v>
      </c>
      <c r="J400" s="27" t="s">
        <v>1139</v>
      </c>
      <c r="K400" s="174"/>
      <c r="L400" s="28"/>
      <c r="M400" s="29" t="s">
        <v>1197</v>
      </c>
      <c r="N400" s="175" t="s">
        <v>1198</v>
      </c>
      <c r="O400" s="2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</row>
    <row r="401" spans="1:38" s="56" customFormat="1" ht="13.5">
      <c r="A401" s="119">
        <v>11</v>
      </c>
      <c r="B401" s="21">
        <v>12</v>
      </c>
      <c r="C401" s="21"/>
      <c r="D401" s="22" t="s">
        <v>1199</v>
      </c>
      <c r="E401" s="156" t="s">
        <v>1200</v>
      </c>
      <c r="F401" s="24" t="s">
        <v>191</v>
      </c>
      <c r="G401" s="284" t="str">
        <f t="shared" si="13"/>
        <v>32D Xô Viết Nghệ Tĩnh - Phường 7 -  Tp Đà Lạt - Lâm Đồng</v>
      </c>
      <c r="H401" s="26" t="s">
        <v>1201</v>
      </c>
      <c r="I401" s="25" t="s">
        <v>1157</v>
      </c>
      <c r="J401" s="27" t="s">
        <v>1139</v>
      </c>
      <c r="K401" s="174" t="s">
        <v>1202</v>
      </c>
      <c r="L401" s="28"/>
      <c r="M401" s="29" t="s">
        <v>1203</v>
      </c>
      <c r="N401" s="175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</row>
    <row r="402" spans="1:38" s="56" customFormat="1" ht="13.5">
      <c r="A402" s="119">
        <v>12</v>
      </c>
      <c r="B402" s="11">
        <v>13</v>
      </c>
      <c r="C402" s="11"/>
      <c r="D402" s="22" t="s">
        <v>1204</v>
      </c>
      <c r="E402" s="156" t="s">
        <v>1205</v>
      </c>
      <c r="F402" s="24" t="s">
        <v>191</v>
      </c>
      <c r="G402" s="284" t="str">
        <f t="shared" si="13"/>
        <v>450 Nguyên Tử Lực - Phường 8 -  Tp Đà Lạt - Lâm Đồng</v>
      </c>
      <c r="H402" s="26" t="s">
        <v>1182</v>
      </c>
      <c r="I402" s="25" t="s">
        <v>1183</v>
      </c>
      <c r="J402" s="27" t="s">
        <v>1139</v>
      </c>
      <c r="K402" s="174"/>
      <c r="L402" s="28"/>
      <c r="M402" s="29" t="s">
        <v>1206</v>
      </c>
      <c r="N402" s="175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</row>
    <row r="403" spans="1:38" s="56" customFormat="1" ht="13.5">
      <c r="A403" s="119">
        <v>13</v>
      </c>
      <c r="B403" s="21">
        <v>14</v>
      </c>
      <c r="C403" s="21"/>
      <c r="D403" s="22" t="s">
        <v>1207</v>
      </c>
      <c r="E403" s="24" t="s">
        <v>1208</v>
      </c>
      <c r="F403" s="24" t="s">
        <v>213</v>
      </c>
      <c r="G403" s="284" t="str">
        <f t="shared" si="13"/>
        <v>Xuân Thành - Xuân Thọ -  Tp Đà Lạt - Lâm Đồng</v>
      </c>
      <c r="H403" s="26" t="s">
        <v>1209</v>
      </c>
      <c r="I403" s="25" t="s">
        <v>1210</v>
      </c>
      <c r="J403" s="27" t="s">
        <v>1139</v>
      </c>
      <c r="K403" s="174"/>
      <c r="L403" s="28"/>
      <c r="M403" s="29" t="s">
        <v>1211</v>
      </c>
      <c r="N403" s="175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</row>
    <row r="404" spans="1:38" s="56" customFormat="1" ht="13.5">
      <c r="A404" s="119">
        <v>14</v>
      </c>
      <c r="B404" s="21">
        <v>16</v>
      </c>
      <c r="C404" s="21"/>
      <c r="D404" s="73" t="s">
        <v>1218</v>
      </c>
      <c r="E404" s="32" t="s">
        <v>1219</v>
      </c>
      <c r="F404" s="178" t="s">
        <v>191</v>
      </c>
      <c r="G404" s="284" t="str">
        <f t="shared" si="13"/>
        <v>Tổ 1 Xuân Thành - Xuân Thọ -  Tp Đà Lạt - Lâm Đồng</v>
      </c>
      <c r="H404" s="35" t="s">
        <v>1220</v>
      </c>
      <c r="I404" s="34" t="s">
        <v>1210</v>
      </c>
      <c r="J404" s="27" t="s">
        <v>1139</v>
      </c>
      <c r="K404" s="176"/>
      <c r="L404" s="28"/>
      <c r="M404" s="38" t="s">
        <v>1221</v>
      </c>
      <c r="N404" s="177" t="s">
        <v>1222</v>
      </c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</row>
    <row r="405" spans="1:38" s="56" customFormat="1" ht="13.5">
      <c r="A405" s="119">
        <v>15</v>
      </c>
      <c r="B405" s="11">
        <v>17</v>
      </c>
      <c r="C405" s="11"/>
      <c r="D405" s="22" t="s">
        <v>1223</v>
      </c>
      <c r="E405" s="156" t="s">
        <v>1224</v>
      </c>
      <c r="F405" s="173" t="s">
        <v>242</v>
      </c>
      <c r="G405" s="284" t="str">
        <f t="shared" si="13"/>
        <v>Hẻm 66 Nguyễn Công Trứ - Phường 8 -  Tp Đà Lạt - Lâm Đồng</v>
      </c>
      <c r="H405" s="26" t="s">
        <v>1225</v>
      </c>
      <c r="I405" s="25" t="s">
        <v>1183</v>
      </c>
      <c r="J405" s="27" t="s">
        <v>1139</v>
      </c>
      <c r="K405" s="174"/>
      <c r="L405" s="28"/>
      <c r="M405" s="29" t="s">
        <v>1226</v>
      </c>
      <c r="N405" s="175" t="s">
        <v>1227</v>
      </c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</row>
    <row r="406" spans="1:38" s="56" customFormat="1" ht="13.5">
      <c r="A406" s="119">
        <v>16</v>
      </c>
      <c r="B406" s="21">
        <v>18</v>
      </c>
      <c r="C406" s="21"/>
      <c r="D406" s="22" t="s">
        <v>1228</v>
      </c>
      <c r="E406" s="23" t="s">
        <v>1229</v>
      </c>
      <c r="F406" s="173" t="s">
        <v>191</v>
      </c>
      <c r="G406" s="284" t="str">
        <f t="shared" si="13"/>
        <v>73 Vạn Hạnh - Phường 8 -  Tp Đà Lạt - Lâm Đồng</v>
      </c>
      <c r="H406" s="26" t="s">
        <v>1230</v>
      </c>
      <c r="I406" s="25" t="s">
        <v>1183</v>
      </c>
      <c r="J406" s="27" t="s">
        <v>1139</v>
      </c>
      <c r="K406" s="174"/>
      <c r="L406" s="28"/>
      <c r="M406" s="29" t="s">
        <v>1231</v>
      </c>
      <c r="N406" s="175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</row>
    <row r="407" spans="1:38" s="56" customFormat="1" ht="13.5">
      <c r="A407" s="119">
        <v>17</v>
      </c>
      <c r="B407" s="11">
        <v>19</v>
      </c>
      <c r="C407" s="11"/>
      <c r="D407" s="22" t="s">
        <v>1232</v>
      </c>
      <c r="E407" s="23" t="s">
        <v>1233</v>
      </c>
      <c r="F407" s="173" t="s">
        <v>242</v>
      </c>
      <c r="G407" s="284" t="str">
        <f t="shared" si="13"/>
        <v>13 Phạm Hồng Hải - Phường 10 -  Tp Đà Lạt - Lâm Đồng</v>
      </c>
      <c r="H407" s="26" t="s">
        <v>1234</v>
      </c>
      <c r="I407" s="25" t="s">
        <v>1235</v>
      </c>
      <c r="J407" s="27" t="s">
        <v>1139</v>
      </c>
      <c r="K407" s="174"/>
      <c r="L407" s="28"/>
      <c r="M407" s="29" t="s">
        <v>1236</v>
      </c>
      <c r="N407" s="175" t="s">
        <v>1237</v>
      </c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</row>
    <row r="408" spans="1:38" s="18" customFormat="1" ht="13.5">
      <c r="A408" s="119">
        <v>18</v>
      </c>
      <c r="B408" s="21">
        <v>20</v>
      </c>
      <c r="C408" s="21"/>
      <c r="D408" s="22" t="s">
        <v>1238</v>
      </c>
      <c r="E408" s="23" t="s">
        <v>1239</v>
      </c>
      <c r="F408" s="173" t="s">
        <v>191</v>
      </c>
      <c r="G408" s="284" t="str">
        <f t="shared" si="13"/>
        <v>13/12 Mạc Đĩnh Chi - Phường 4 -  Tp Đà Lạt - Lâm Đồng</v>
      </c>
      <c r="H408" s="26" t="s">
        <v>1240</v>
      </c>
      <c r="I408" s="25" t="s">
        <v>1152</v>
      </c>
      <c r="J408" s="27" t="s">
        <v>1139</v>
      </c>
      <c r="K408" s="28"/>
      <c r="L408" s="28"/>
      <c r="M408" s="29" t="s">
        <v>1241</v>
      </c>
      <c r="N408" s="24" t="s">
        <v>1242</v>
      </c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</row>
    <row r="409" spans="1:38" s="18" customFormat="1" ht="13.5">
      <c r="A409" s="119">
        <v>19</v>
      </c>
      <c r="B409" s="21">
        <v>22</v>
      </c>
      <c r="C409" s="21"/>
      <c r="D409" s="22" t="s">
        <v>1252</v>
      </c>
      <c r="E409" s="156" t="s">
        <v>1253</v>
      </c>
      <c r="F409" s="24" t="s">
        <v>191</v>
      </c>
      <c r="G409" s="284" t="str">
        <f t="shared" si="13"/>
        <v>47 Phù Đổng Thiên Vương - Phường 8 -  Tp Đà Lạt - Lâm Đồng</v>
      </c>
      <c r="H409" s="26" t="s">
        <v>1254</v>
      </c>
      <c r="I409" s="25" t="s">
        <v>1183</v>
      </c>
      <c r="J409" s="27" t="s">
        <v>1139</v>
      </c>
      <c r="K409" s="28"/>
      <c r="L409" s="28"/>
      <c r="M409" s="29" t="s">
        <v>1255</v>
      </c>
      <c r="N409" s="24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</row>
    <row r="410" spans="1:38" s="18" customFormat="1" ht="13.5">
      <c r="A410" s="119">
        <v>20</v>
      </c>
      <c r="B410" s="11">
        <v>23</v>
      </c>
      <c r="C410" s="11"/>
      <c r="D410" s="22" t="s">
        <v>1256</v>
      </c>
      <c r="E410" s="156" t="s">
        <v>1257</v>
      </c>
      <c r="F410" s="24" t="s">
        <v>436</v>
      </c>
      <c r="G410" s="284" t="str">
        <f t="shared" si="13"/>
        <v>43 Hùng Vương - Phường 9 -  Tp Đà Lạt - Lâm Đồng</v>
      </c>
      <c r="H410" s="26" t="s">
        <v>1258</v>
      </c>
      <c r="I410" s="25" t="s">
        <v>1163</v>
      </c>
      <c r="J410" s="27" t="s">
        <v>1139</v>
      </c>
      <c r="K410" s="28" t="s">
        <v>1259</v>
      </c>
      <c r="L410" s="28"/>
      <c r="M410" s="29" t="s">
        <v>1260</v>
      </c>
      <c r="N410" s="24" t="s">
        <v>1261</v>
      </c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</row>
    <row r="411" spans="1:38" s="18" customFormat="1" ht="13.5">
      <c r="A411" s="119">
        <v>21</v>
      </c>
      <c r="B411" s="21">
        <v>24</v>
      </c>
      <c r="C411" s="21"/>
      <c r="D411" s="22" t="s">
        <v>1262</v>
      </c>
      <c r="E411" s="23" t="s">
        <v>1263</v>
      </c>
      <c r="F411" s="173" t="s">
        <v>242</v>
      </c>
      <c r="G411" s="284" t="str">
        <f t="shared" si="13"/>
        <v>34 Triệu Việt Vương - Phường 4 -  Tp Đà Lạt - Lâm Đồng</v>
      </c>
      <c r="H411" s="26" t="s">
        <v>1264</v>
      </c>
      <c r="I411" s="25" t="s">
        <v>1152</v>
      </c>
      <c r="J411" s="27" t="s">
        <v>1139</v>
      </c>
      <c r="K411" s="28"/>
      <c r="L411" s="28"/>
      <c r="M411" s="29" t="s">
        <v>1265</v>
      </c>
      <c r="N411" s="24" t="s">
        <v>1266</v>
      </c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</row>
    <row r="412" spans="1:38" s="18" customFormat="1" ht="13.5">
      <c r="A412" s="119">
        <v>22</v>
      </c>
      <c r="B412" s="21">
        <v>26</v>
      </c>
      <c r="C412" s="21"/>
      <c r="D412" s="22" t="s">
        <v>1273</v>
      </c>
      <c r="E412" s="156" t="s">
        <v>1274</v>
      </c>
      <c r="F412" s="173" t="s">
        <v>242</v>
      </c>
      <c r="G412" s="284" t="str">
        <f t="shared" si="13"/>
        <v>Đa Lộc - Xuân Thọ -  Tp Đà Lạt - Lâm Đồng</v>
      </c>
      <c r="H412" s="26" t="s">
        <v>1275</v>
      </c>
      <c r="I412" s="25" t="s">
        <v>1210</v>
      </c>
      <c r="J412" s="27" t="s">
        <v>1139</v>
      </c>
      <c r="K412" s="28"/>
      <c r="L412" s="28"/>
      <c r="M412" s="29" t="s">
        <v>1276</v>
      </c>
      <c r="N412" s="24" t="s">
        <v>1277</v>
      </c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</row>
    <row r="413" spans="1:38" s="18" customFormat="1" ht="13.5">
      <c r="A413" s="119">
        <v>23</v>
      </c>
      <c r="B413" s="11">
        <v>27</v>
      </c>
      <c r="C413" s="11"/>
      <c r="D413" s="22" t="s">
        <v>1278</v>
      </c>
      <c r="E413" s="156" t="s">
        <v>1279</v>
      </c>
      <c r="F413" s="24" t="s">
        <v>358</v>
      </c>
      <c r="G413" s="284" t="str">
        <f t="shared" si="13"/>
        <v>6C La Sơn Phu Tử - Phường 6 -  Tp Đà Lạt - Lâm Đồng</v>
      </c>
      <c r="H413" s="26" t="s">
        <v>1280</v>
      </c>
      <c r="I413" s="25" t="s">
        <v>1146</v>
      </c>
      <c r="J413" s="27" t="s">
        <v>1139</v>
      </c>
      <c r="K413" s="28"/>
      <c r="L413" s="28"/>
      <c r="M413" s="29" t="s">
        <v>1281</v>
      </c>
      <c r="N413" s="24" t="s">
        <v>1282</v>
      </c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</row>
    <row r="414" spans="1:38" s="18" customFormat="1" ht="13.5">
      <c r="A414" s="119">
        <v>24</v>
      </c>
      <c r="B414" s="21">
        <v>28</v>
      </c>
      <c r="C414" s="21"/>
      <c r="D414" s="22" t="s">
        <v>1283</v>
      </c>
      <c r="E414" s="156" t="s">
        <v>1284</v>
      </c>
      <c r="F414" s="24" t="s">
        <v>191</v>
      </c>
      <c r="G414" s="284" t="str">
        <f t="shared" si="13"/>
        <v>37 La Sơn Phu Tử - Phường 6 -  Tp Đà Lạt - Lâm Đồng</v>
      </c>
      <c r="H414" s="26" t="s">
        <v>1285</v>
      </c>
      <c r="I414" s="25" t="s">
        <v>1146</v>
      </c>
      <c r="J414" s="27" t="s">
        <v>1139</v>
      </c>
      <c r="K414" s="28"/>
      <c r="L414" s="28"/>
      <c r="M414" s="29" t="s">
        <v>1286</v>
      </c>
      <c r="N414" s="24" t="s">
        <v>1057</v>
      </c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</row>
    <row r="415" spans="1:38" s="18" customFormat="1" ht="13.5">
      <c r="A415" s="119">
        <v>25</v>
      </c>
      <c r="B415" s="11">
        <v>29</v>
      </c>
      <c r="C415" s="11"/>
      <c r="D415" s="22" t="s">
        <v>1287</v>
      </c>
      <c r="E415" s="23" t="s">
        <v>1288</v>
      </c>
      <c r="F415" s="24" t="s">
        <v>191</v>
      </c>
      <c r="G415" s="284" t="str">
        <f t="shared" si="13"/>
        <v>154 Nguyễn Hữu Cầu - Phường 12 -  Tp Đà Lạt - Lâm Đồng</v>
      </c>
      <c r="H415" s="26" t="s">
        <v>1289</v>
      </c>
      <c r="I415" s="25" t="s">
        <v>1290</v>
      </c>
      <c r="J415" s="27" t="s">
        <v>1139</v>
      </c>
      <c r="K415" s="28"/>
      <c r="L415" s="28"/>
      <c r="M415" s="29" t="s">
        <v>1291</v>
      </c>
      <c r="N415" s="24" t="s">
        <v>1292</v>
      </c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</row>
    <row r="416" spans="1:38" s="18" customFormat="1" ht="13.5">
      <c r="A416" s="119">
        <v>26</v>
      </c>
      <c r="B416" s="21">
        <v>30</v>
      </c>
      <c r="C416" s="21"/>
      <c r="D416" s="22" t="s">
        <v>1293</v>
      </c>
      <c r="E416" s="23" t="s">
        <v>1294</v>
      </c>
      <c r="F416" s="173" t="s">
        <v>242</v>
      </c>
      <c r="G416" s="284" t="str">
        <f t="shared" si="13"/>
        <v>Xuân Thành - Xuân Thọ -  Tp Đà Lạt - Lâm Đồng</v>
      </c>
      <c r="H416" s="26" t="s">
        <v>1209</v>
      </c>
      <c r="I416" s="25" t="s">
        <v>1210</v>
      </c>
      <c r="J416" s="27" t="s">
        <v>1139</v>
      </c>
      <c r="K416" s="28"/>
      <c r="L416" s="28"/>
      <c r="M416" s="29" t="s">
        <v>1295</v>
      </c>
      <c r="N416" s="24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</row>
    <row r="417" spans="1:38" s="18" customFormat="1" ht="13.5">
      <c r="A417" s="119">
        <v>27</v>
      </c>
      <c r="B417" s="11">
        <v>31</v>
      </c>
      <c r="C417" s="11"/>
      <c r="D417" s="73" t="s">
        <v>1296</v>
      </c>
      <c r="E417" s="71" t="s">
        <v>1297</v>
      </c>
      <c r="F417" s="173" t="s">
        <v>242</v>
      </c>
      <c r="G417" s="284" t="str">
        <f t="shared" si="13"/>
        <v>tổ 12 Lương Đình Của - Phường 11 -  Tp Đà Lạt - Lâm Đồng</v>
      </c>
      <c r="H417" s="35" t="s">
        <v>1298</v>
      </c>
      <c r="I417" s="34" t="s">
        <v>1247</v>
      </c>
      <c r="J417" s="27" t="s">
        <v>1139</v>
      </c>
      <c r="K417" s="37"/>
      <c r="L417" s="28"/>
      <c r="M417" s="38" t="s">
        <v>1299</v>
      </c>
      <c r="N417" s="33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</row>
    <row r="418" spans="1:38" s="18" customFormat="1" ht="13.5">
      <c r="A418" s="119">
        <v>28</v>
      </c>
      <c r="B418" s="21">
        <v>32</v>
      </c>
      <c r="C418" s="21"/>
      <c r="D418" s="22" t="s">
        <v>1300</v>
      </c>
      <c r="E418" s="71" t="s">
        <v>1301</v>
      </c>
      <c r="F418" s="33" t="s">
        <v>191</v>
      </c>
      <c r="G418" s="284" t="str">
        <f t="shared" si="13"/>
        <v>113 Đào Duy Từ - Phường 4 -  Tp Đà Lạt - Lâm Đồng</v>
      </c>
      <c r="H418" s="26" t="s">
        <v>1302</v>
      </c>
      <c r="I418" s="25" t="s">
        <v>1152</v>
      </c>
      <c r="J418" s="27" t="s">
        <v>1139</v>
      </c>
      <c r="K418" s="28"/>
      <c r="L418" s="28"/>
      <c r="M418" s="179" t="s">
        <v>1303</v>
      </c>
      <c r="N418" s="180" t="s">
        <v>1304</v>
      </c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</row>
    <row r="419" spans="1:38" s="18" customFormat="1" ht="13.5">
      <c r="A419" s="119">
        <v>29</v>
      </c>
      <c r="B419" s="11">
        <v>33</v>
      </c>
      <c r="C419" s="11"/>
      <c r="D419" s="22" t="s">
        <v>1305</v>
      </c>
      <c r="E419" s="156" t="s">
        <v>1306</v>
      </c>
      <c r="F419" s="24" t="s">
        <v>191</v>
      </c>
      <c r="G419" s="284" t="str">
        <f t="shared" si="13"/>
        <v>Tổ 1 Tự Phước - Phường 11 -  Tp Đà Lạt - Lâm Đồng</v>
      </c>
      <c r="H419" s="26" t="s">
        <v>1307</v>
      </c>
      <c r="I419" s="25" t="s">
        <v>1247</v>
      </c>
      <c r="J419" s="27" t="s">
        <v>1139</v>
      </c>
      <c r="K419" s="28"/>
      <c r="L419" s="28"/>
      <c r="M419" s="29" t="s">
        <v>1308</v>
      </c>
      <c r="N419" s="24" t="s">
        <v>1309</v>
      </c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</row>
    <row r="420" spans="1:38" s="18" customFormat="1" ht="13.5">
      <c r="A420" s="119">
        <v>30</v>
      </c>
      <c r="B420" s="21">
        <v>34</v>
      </c>
      <c r="C420" s="21"/>
      <c r="D420" s="22" t="s">
        <v>1310</v>
      </c>
      <c r="E420" s="23" t="s">
        <v>1311</v>
      </c>
      <c r="F420" s="173" t="s">
        <v>191</v>
      </c>
      <c r="G420" s="284" t="str">
        <f t="shared" si="13"/>
        <v>117 Nguyễn Công Trứ - Phường 2 -  Tp Đà Lạt - Lâm Đồng</v>
      </c>
      <c r="H420" s="26" t="s">
        <v>1312</v>
      </c>
      <c r="I420" s="25" t="s">
        <v>1313</v>
      </c>
      <c r="J420" s="27" t="s">
        <v>1139</v>
      </c>
      <c r="K420" s="28"/>
      <c r="L420" s="28"/>
      <c r="M420" s="29" t="s">
        <v>1314</v>
      </c>
      <c r="N420" s="24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</row>
    <row r="421" spans="1:38" s="18" customFormat="1" ht="13.5">
      <c r="A421" s="119">
        <v>31</v>
      </c>
      <c r="B421" s="11">
        <v>39</v>
      </c>
      <c r="C421" s="11"/>
      <c r="D421" s="22" t="s">
        <v>1333</v>
      </c>
      <c r="E421" s="23" t="s">
        <v>1070</v>
      </c>
      <c r="F421" s="173" t="s">
        <v>242</v>
      </c>
      <c r="G421" s="284" t="str">
        <f t="shared" si="13"/>
        <v>81 Nguyễn Hữu Cầu - Phường 12 -  Tp Đà Lạt - Lâm Đồng</v>
      </c>
      <c r="H421" s="26" t="s">
        <v>1334</v>
      </c>
      <c r="I421" s="25" t="s">
        <v>1290</v>
      </c>
      <c r="J421" s="27" t="s">
        <v>1139</v>
      </c>
      <c r="K421" s="28" t="s">
        <v>1335</v>
      </c>
      <c r="L421" s="28"/>
      <c r="M421" s="29" t="s">
        <v>1336</v>
      </c>
      <c r="N421" s="24" t="s">
        <v>1337</v>
      </c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</row>
    <row r="422" spans="1:38" s="18" customFormat="1" ht="13.5">
      <c r="A422" s="119">
        <v>32</v>
      </c>
      <c r="B422" s="21">
        <v>40</v>
      </c>
      <c r="C422" s="21"/>
      <c r="D422" s="22" t="s">
        <v>1338</v>
      </c>
      <c r="E422" s="156" t="s">
        <v>1339</v>
      </c>
      <c r="F422" s="173" t="s">
        <v>242</v>
      </c>
      <c r="G422" s="284" t="str">
        <f t="shared" si="13"/>
        <v>50 Hẻm Ngô Quyền - Phường 6 -  Tp Đà Lạt - Lâm Đồng</v>
      </c>
      <c r="H422" s="26" t="s">
        <v>1340</v>
      </c>
      <c r="I422" s="25" t="s">
        <v>1146</v>
      </c>
      <c r="J422" s="27" t="s">
        <v>1139</v>
      </c>
      <c r="K422" s="28" t="s">
        <v>1341</v>
      </c>
      <c r="L422" s="28"/>
      <c r="M422" s="29" t="s">
        <v>1342</v>
      </c>
      <c r="N422" s="24" t="s">
        <v>1343</v>
      </c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</row>
    <row r="423" spans="1:38" s="18" customFormat="1" ht="13.5">
      <c r="A423" s="119">
        <v>33</v>
      </c>
      <c r="B423" s="11">
        <v>43</v>
      </c>
      <c r="C423" s="11"/>
      <c r="D423" s="22" t="s">
        <v>1358</v>
      </c>
      <c r="E423" s="23" t="s">
        <v>1359</v>
      </c>
      <c r="F423" s="178" t="s">
        <v>191</v>
      </c>
      <c r="G423" s="284" t="str">
        <f aca="true" t="shared" si="14" ref="G423:G446">CONCATENATE(H423," - ",I423," - "," Tp ",J423," - ","Lâm Đồng")</f>
        <v>Tổ 2 Lộc Qúy - Xuân Thọ -  Tp Đà Lạt - Lâm Đồng</v>
      </c>
      <c r="H423" s="35" t="s">
        <v>1360</v>
      </c>
      <c r="I423" s="34" t="s">
        <v>1210</v>
      </c>
      <c r="J423" s="27" t="s">
        <v>1139</v>
      </c>
      <c r="K423" s="28"/>
      <c r="L423" s="28"/>
      <c r="M423" s="29" t="s">
        <v>1361</v>
      </c>
      <c r="N423" s="24" t="s">
        <v>95</v>
      </c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</row>
    <row r="424" spans="1:38" s="18" customFormat="1" ht="13.5">
      <c r="A424" s="119">
        <v>34</v>
      </c>
      <c r="B424" s="21">
        <v>44</v>
      </c>
      <c r="C424" s="21"/>
      <c r="D424" s="22" t="s">
        <v>1362</v>
      </c>
      <c r="E424" s="156" t="s">
        <v>1363</v>
      </c>
      <c r="F424" s="24" t="s">
        <v>1245</v>
      </c>
      <c r="G424" s="284" t="str">
        <f t="shared" si="14"/>
        <v>283A Nguyên Tử Lực - Phường 8 -  Tp Đà Lạt - Lâm Đồng</v>
      </c>
      <c r="H424" s="26" t="s">
        <v>1364</v>
      </c>
      <c r="I424" s="25" t="s">
        <v>1183</v>
      </c>
      <c r="J424" s="27" t="s">
        <v>1139</v>
      </c>
      <c r="K424" s="28" t="s">
        <v>1365</v>
      </c>
      <c r="L424" s="28"/>
      <c r="M424" s="29" t="s">
        <v>1366</v>
      </c>
      <c r="N424" s="24" t="s">
        <v>1367</v>
      </c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</row>
    <row r="425" spans="1:38" s="18" customFormat="1" ht="13.5">
      <c r="A425" s="119">
        <v>35</v>
      </c>
      <c r="B425" s="11">
        <v>45</v>
      </c>
      <c r="C425" s="11"/>
      <c r="D425" s="22" t="s">
        <v>1368</v>
      </c>
      <c r="E425" s="23" t="s">
        <v>1369</v>
      </c>
      <c r="F425" s="173" t="s">
        <v>191</v>
      </c>
      <c r="G425" s="284" t="str">
        <f t="shared" si="14"/>
        <v>1/2 Nguyễn Trãi - Phường 9 -  Tp Đà Lạt - Lâm Đồng</v>
      </c>
      <c r="H425" s="26" t="s">
        <v>1370</v>
      </c>
      <c r="I425" s="25" t="s">
        <v>1163</v>
      </c>
      <c r="J425" s="27" t="s">
        <v>1139</v>
      </c>
      <c r="K425" s="28"/>
      <c r="L425" s="28"/>
      <c r="M425" s="29" t="s">
        <v>1371</v>
      </c>
      <c r="N425" s="24" t="s">
        <v>1372</v>
      </c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</row>
    <row r="426" spans="1:38" s="18" customFormat="1" ht="13.5">
      <c r="A426" s="119">
        <v>36</v>
      </c>
      <c r="B426" s="21">
        <v>46</v>
      </c>
      <c r="C426" s="21"/>
      <c r="D426" s="22" t="s">
        <v>1373</v>
      </c>
      <c r="E426" s="156" t="s">
        <v>1374</v>
      </c>
      <c r="F426" s="24" t="s">
        <v>191</v>
      </c>
      <c r="G426" s="284" t="str">
        <f t="shared" si="14"/>
        <v>349/18 Đa Thiện  - Phường 8 -  Tp Đà Lạt - Lâm Đồng</v>
      </c>
      <c r="H426" s="26" t="s">
        <v>1375</v>
      </c>
      <c r="I426" s="25" t="s">
        <v>1183</v>
      </c>
      <c r="J426" s="27" t="s">
        <v>1139</v>
      </c>
      <c r="K426" s="28" t="s">
        <v>1376</v>
      </c>
      <c r="L426" s="28"/>
      <c r="M426" s="29" t="s">
        <v>1377</v>
      </c>
      <c r="N426" s="24" t="s">
        <v>1378</v>
      </c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</row>
    <row r="427" spans="1:38" s="18" customFormat="1" ht="13.5">
      <c r="A427" s="119">
        <v>37</v>
      </c>
      <c r="B427" s="11">
        <v>47</v>
      </c>
      <c r="C427" s="11"/>
      <c r="D427" s="22" t="s">
        <v>1379</v>
      </c>
      <c r="E427" s="156" t="s">
        <v>1380</v>
      </c>
      <c r="F427" s="24" t="s">
        <v>191</v>
      </c>
      <c r="G427" s="284" t="str">
        <f t="shared" si="14"/>
        <v>12 Trần Khánh Dư - Phường 8 -  Tp Đà Lạt - Lâm Đồng</v>
      </c>
      <c r="H427" s="26" t="s">
        <v>1381</v>
      </c>
      <c r="I427" s="25" t="s">
        <v>1183</v>
      </c>
      <c r="J427" s="27" t="s">
        <v>1139</v>
      </c>
      <c r="K427" s="28" t="s">
        <v>1382</v>
      </c>
      <c r="L427" s="28"/>
      <c r="M427" s="29" t="s">
        <v>1377</v>
      </c>
      <c r="N427" s="24" t="s">
        <v>1378</v>
      </c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</row>
    <row r="428" spans="1:38" s="18" customFormat="1" ht="13.5">
      <c r="A428" s="119">
        <v>38</v>
      </c>
      <c r="B428" s="21">
        <v>48</v>
      </c>
      <c r="C428" s="21"/>
      <c r="D428" s="22" t="s">
        <v>1383</v>
      </c>
      <c r="E428" s="156" t="s">
        <v>1384</v>
      </c>
      <c r="F428" s="24" t="s">
        <v>436</v>
      </c>
      <c r="G428" s="284" t="str">
        <f t="shared" si="14"/>
        <v>54B Trần Anh Tông - Phường 8 -  Tp Đà Lạt - Lâm Đồng</v>
      </c>
      <c r="H428" s="26" t="s">
        <v>1385</v>
      </c>
      <c r="I428" s="25" t="s">
        <v>1183</v>
      </c>
      <c r="J428" s="27" t="s">
        <v>1139</v>
      </c>
      <c r="K428" s="28"/>
      <c r="L428" s="28"/>
      <c r="M428" s="29" t="s">
        <v>1386</v>
      </c>
      <c r="N428" s="24" t="s">
        <v>1387</v>
      </c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</row>
    <row r="429" spans="1:38" s="18" customFormat="1" ht="13.5">
      <c r="A429" s="119">
        <v>39</v>
      </c>
      <c r="B429" s="11">
        <v>49</v>
      </c>
      <c r="C429" s="11"/>
      <c r="D429" s="22" t="s">
        <v>1388</v>
      </c>
      <c r="E429" s="156" t="s">
        <v>1389</v>
      </c>
      <c r="F429" s="24" t="s">
        <v>210</v>
      </c>
      <c r="G429" s="284" t="str">
        <f t="shared" si="14"/>
        <v>54B Trần Anh Tông - Phường 8 -  Tp Đà Lạt - Lâm Đồng</v>
      </c>
      <c r="H429" s="26" t="s">
        <v>1385</v>
      </c>
      <c r="I429" s="25" t="s">
        <v>1183</v>
      </c>
      <c r="J429" s="27" t="s">
        <v>1139</v>
      </c>
      <c r="K429" s="28"/>
      <c r="L429" s="28"/>
      <c r="M429" s="29" t="s">
        <v>1390</v>
      </c>
      <c r="N429" s="24" t="s">
        <v>1391</v>
      </c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</row>
    <row r="430" spans="1:38" s="18" customFormat="1" ht="13.5">
      <c r="A430" s="119">
        <v>40</v>
      </c>
      <c r="B430" s="21">
        <v>50</v>
      </c>
      <c r="C430" s="21"/>
      <c r="D430" s="22" t="s">
        <v>1392</v>
      </c>
      <c r="E430" s="156" t="s">
        <v>1393</v>
      </c>
      <c r="F430" s="24" t="s">
        <v>327</v>
      </c>
      <c r="G430" s="284" t="str">
        <f t="shared" si="14"/>
        <v>Phát Chi - Trạm Hành -  Tp Đà Lạt - Lâm Đồng</v>
      </c>
      <c r="H430" s="26" t="s">
        <v>1394</v>
      </c>
      <c r="I430" s="25" t="s">
        <v>1395</v>
      </c>
      <c r="J430" s="27" t="s">
        <v>1139</v>
      </c>
      <c r="K430" s="28" t="s">
        <v>1396</v>
      </c>
      <c r="L430" s="28"/>
      <c r="M430" s="29" t="s">
        <v>1397</v>
      </c>
      <c r="N430" s="24" t="s">
        <v>1398</v>
      </c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</row>
    <row r="431" spans="1:38" s="18" customFormat="1" ht="13.5">
      <c r="A431" s="119">
        <v>41</v>
      </c>
      <c r="B431" s="11">
        <v>51</v>
      </c>
      <c r="C431" s="11"/>
      <c r="D431" s="22" t="s">
        <v>1399</v>
      </c>
      <c r="E431" s="156" t="s">
        <v>1400</v>
      </c>
      <c r="F431" s="173" t="s">
        <v>242</v>
      </c>
      <c r="G431" s="284" t="str">
        <f t="shared" si="14"/>
        <v>286B Phan Đình Phùng - Phường 2 -  Tp Đà Lạt - Lâm Đồng</v>
      </c>
      <c r="H431" s="26" t="s">
        <v>1401</v>
      </c>
      <c r="I431" s="25" t="s">
        <v>1313</v>
      </c>
      <c r="J431" s="27" t="s">
        <v>1139</v>
      </c>
      <c r="K431" s="28" t="s">
        <v>1402</v>
      </c>
      <c r="L431" s="28"/>
      <c r="M431" s="29" t="s">
        <v>1403</v>
      </c>
      <c r="N431" s="24" t="s">
        <v>1404</v>
      </c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</row>
    <row r="432" spans="1:38" s="18" customFormat="1" ht="13.5">
      <c r="A432" s="119">
        <v>42</v>
      </c>
      <c r="B432" s="21">
        <v>52</v>
      </c>
      <c r="C432" s="21"/>
      <c r="D432" s="22" t="s">
        <v>1405</v>
      </c>
      <c r="E432" s="156" t="s">
        <v>1406</v>
      </c>
      <c r="F432" s="24" t="s">
        <v>191</v>
      </c>
      <c r="G432" s="284" t="str">
        <f t="shared" si="14"/>
        <v>6/10 đường 3/4  - Phường 3 -  Tp Đà Lạt - Lâm Đồng</v>
      </c>
      <c r="H432" s="26" t="s">
        <v>1407</v>
      </c>
      <c r="I432" s="25" t="s">
        <v>647</v>
      </c>
      <c r="J432" s="27" t="s">
        <v>1139</v>
      </c>
      <c r="K432" s="28"/>
      <c r="L432" s="28"/>
      <c r="M432" s="29" t="s">
        <v>1408</v>
      </c>
      <c r="N432" s="24" t="s">
        <v>1409</v>
      </c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</row>
    <row r="433" spans="1:38" s="18" customFormat="1" ht="13.5">
      <c r="A433" s="119">
        <v>43</v>
      </c>
      <c r="B433" s="11">
        <v>53</v>
      </c>
      <c r="C433" s="11"/>
      <c r="D433" s="22" t="s">
        <v>1410</v>
      </c>
      <c r="E433" s="23" t="s">
        <v>1411</v>
      </c>
      <c r="F433" s="173" t="s">
        <v>242</v>
      </c>
      <c r="G433" s="284" t="str">
        <f t="shared" si="14"/>
        <v>18 Cù Chính Lan - Phường 8 -  Tp Đà Lạt - Lâm Đồng</v>
      </c>
      <c r="H433" s="26" t="s">
        <v>1412</v>
      </c>
      <c r="I433" s="25" t="s">
        <v>1183</v>
      </c>
      <c r="J433" s="27" t="s">
        <v>1139</v>
      </c>
      <c r="K433" s="28" t="s">
        <v>1413</v>
      </c>
      <c r="L433" s="28"/>
      <c r="M433" s="29" t="s">
        <v>1414</v>
      </c>
      <c r="N433" s="24" t="s">
        <v>1404</v>
      </c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</row>
    <row r="434" spans="1:38" s="18" customFormat="1" ht="13.5">
      <c r="A434" s="119">
        <v>44</v>
      </c>
      <c r="B434" s="21">
        <v>54</v>
      </c>
      <c r="C434" s="21"/>
      <c r="D434" s="22" t="s">
        <v>1415</v>
      </c>
      <c r="E434" s="23" t="s">
        <v>1416</v>
      </c>
      <c r="F434" s="173" t="s">
        <v>191</v>
      </c>
      <c r="G434" s="284" t="str">
        <f t="shared" si="14"/>
        <v>94/3 Trương Công Định - Phường 2 -  Tp Đà Lạt - Lâm Đồng</v>
      </c>
      <c r="H434" s="26" t="s">
        <v>1417</v>
      </c>
      <c r="I434" s="25" t="s">
        <v>1313</v>
      </c>
      <c r="J434" s="27" t="s">
        <v>1139</v>
      </c>
      <c r="K434" s="28"/>
      <c r="L434" s="28"/>
      <c r="M434" s="29" t="s">
        <v>1418</v>
      </c>
      <c r="N434" s="24" t="s">
        <v>1419</v>
      </c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</row>
    <row r="435" spans="1:38" s="18" customFormat="1" ht="13.5">
      <c r="A435" s="119">
        <v>45</v>
      </c>
      <c r="B435" s="11">
        <v>57</v>
      </c>
      <c r="C435" s="11"/>
      <c r="D435" s="22" t="s">
        <v>1429</v>
      </c>
      <c r="E435" s="156" t="s">
        <v>1430</v>
      </c>
      <c r="F435" s="24" t="s">
        <v>191</v>
      </c>
      <c r="G435" s="284" t="str">
        <f t="shared" si="14"/>
        <v>54 Nam Hồ - Phường 11 -  Tp Đà Lạt - Lâm Đồng</v>
      </c>
      <c r="H435" s="26" t="s">
        <v>1431</v>
      </c>
      <c r="I435" s="25" t="s">
        <v>1247</v>
      </c>
      <c r="J435" s="27" t="s">
        <v>1139</v>
      </c>
      <c r="K435" s="28" t="s">
        <v>1432</v>
      </c>
      <c r="L435" s="28"/>
      <c r="M435" s="29" t="s">
        <v>1433</v>
      </c>
      <c r="N435" s="24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</row>
    <row r="436" spans="1:38" s="18" customFormat="1" ht="13.5">
      <c r="A436" s="119">
        <v>46</v>
      </c>
      <c r="B436" s="21">
        <v>58</v>
      </c>
      <c r="C436" s="21"/>
      <c r="D436" s="22" t="s">
        <v>1434</v>
      </c>
      <c r="E436" s="156" t="s">
        <v>1435</v>
      </c>
      <c r="F436" s="24" t="s">
        <v>191</v>
      </c>
      <c r="G436" s="284" t="str">
        <f t="shared" si="14"/>
        <v>17/2 Hùng Vương - Phường 10 -  Tp Đà Lạt - Lâm Đồng</v>
      </c>
      <c r="H436" s="26" t="s">
        <v>1436</v>
      </c>
      <c r="I436" s="25" t="s">
        <v>1235</v>
      </c>
      <c r="J436" s="27" t="s">
        <v>1139</v>
      </c>
      <c r="K436" s="28" t="s">
        <v>1432</v>
      </c>
      <c r="L436" s="28"/>
      <c r="M436" s="29" t="s">
        <v>1437</v>
      </c>
      <c r="N436" s="24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</row>
    <row r="437" spans="1:38" s="18" customFormat="1" ht="13.5">
      <c r="A437" s="119">
        <v>47</v>
      </c>
      <c r="B437" s="11">
        <v>59</v>
      </c>
      <c r="C437" s="11"/>
      <c r="D437" s="22" t="s">
        <v>1438</v>
      </c>
      <c r="E437" s="23" t="s">
        <v>1439</v>
      </c>
      <c r="F437" s="24" t="s">
        <v>191</v>
      </c>
      <c r="G437" s="284" t="str">
        <f t="shared" si="14"/>
        <v>Xóm Đình - Thái Phiên - Phường 12 -  Tp Đà Lạt - Lâm Đồng</v>
      </c>
      <c r="H437" s="26" t="s">
        <v>1440</v>
      </c>
      <c r="I437" s="25" t="s">
        <v>1290</v>
      </c>
      <c r="J437" s="27" t="s">
        <v>1139</v>
      </c>
      <c r="K437" s="28"/>
      <c r="L437" s="28"/>
      <c r="M437" s="29" t="s">
        <v>1441</v>
      </c>
      <c r="N437" s="24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</row>
    <row r="438" spans="1:38" s="18" customFormat="1" ht="13.5">
      <c r="A438" s="119">
        <v>48</v>
      </c>
      <c r="B438" s="21">
        <v>60</v>
      </c>
      <c r="C438" s="21"/>
      <c r="D438" s="22" t="s">
        <v>1442</v>
      </c>
      <c r="E438" s="23" t="s">
        <v>1443</v>
      </c>
      <c r="F438" s="24" t="s">
        <v>210</v>
      </c>
      <c r="G438" s="284" t="str">
        <f t="shared" si="14"/>
        <v>7B/2 La Sơn Phu Tử - Phường 6 -  Tp Đà Lạt - Lâm Đồng</v>
      </c>
      <c r="H438" s="26" t="s">
        <v>1444</v>
      </c>
      <c r="I438" s="25" t="s">
        <v>1146</v>
      </c>
      <c r="J438" s="27" t="s">
        <v>1139</v>
      </c>
      <c r="K438" s="28"/>
      <c r="L438" s="28"/>
      <c r="M438" s="29" t="s">
        <v>1445</v>
      </c>
      <c r="N438" s="24" t="s">
        <v>1446</v>
      </c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</row>
    <row r="439" spans="1:38" s="55" customFormat="1" ht="13.5">
      <c r="A439" s="119">
        <v>49</v>
      </c>
      <c r="B439" s="11">
        <v>61</v>
      </c>
      <c r="C439" s="11"/>
      <c r="D439" s="22" t="s">
        <v>1447</v>
      </c>
      <c r="E439" s="156" t="s">
        <v>1448</v>
      </c>
      <c r="F439" s="24" t="s">
        <v>191</v>
      </c>
      <c r="G439" s="284" t="str">
        <f t="shared" si="14"/>
        <v>84 Ngô Quyền - Phường 6 -  Tp Đà Lạt - Lâm Đồng</v>
      </c>
      <c r="H439" s="26" t="s">
        <v>1449</v>
      </c>
      <c r="I439" s="25" t="s">
        <v>1146</v>
      </c>
      <c r="J439" s="27" t="s">
        <v>1139</v>
      </c>
      <c r="K439" s="28" t="s">
        <v>1450</v>
      </c>
      <c r="L439" s="28"/>
      <c r="M439" s="29" t="s">
        <v>1451</v>
      </c>
      <c r="N439" s="24" t="s">
        <v>1452</v>
      </c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</row>
    <row r="440" spans="1:38" s="55" customFormat="1" ht="13.5">
      <c r="A440" s="119">
        <v>50</v>
      </c>
      <c r="B440" s="21">
        <v>62</v>
      </c>
      <c r="C440" s="21"/>
      <c r="D440" s="22" t="s">
        <v>1453</v>
      </c>
      <c r="E440" s="156" t="s">
        <v>1454</v>
      </c>
      <c r="F440" s="24" t="s">
        <v>191</v>
      </c>
      <c r="G440" s="284" t="str">
        <f t="shared" si="14"/>
        <v>186 Lương Định Của - Phường 11 -  Tp Đà Lạt - Lâm Đồng</v>
      </c>
      <c r="H440" s="26" t="s">
        <v>1455</v>
      </c>
      <c r="I440" s="25" t="s">
        <v>1247</v>
      </c>
      <c r="J440" s="27" t="s">
        <v>1139</v>
      </c>
      <c r="K440" s="28"/>
      <c r="L440" s="28"/>
      <c r="M440" s="29" t="s">
        <v>1456</v>
      </c>
      <c r="N440" s="24" t="s">
        <v>1457</v>
      </c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</row>
    <row r="441" spans="1:38" s="18" customFormat="1" ht="13.5">
      <c r="A441" s="119">
        <v>51</v>
      </c>
      <c r="B441" s="11">
        <v>63</v>
      </c>
      <c r="C441" s="11"/>
      <c r="D441" s="22" t="s">
        <v>1458</v>
      </c>
      <c r="E441" s="156" t="s">
        <v>1459</v>
      </c>
      <c r="F441" s="24" t="s">
        <v>191</v>
      </c>
      <c r="G441" s="284" t="str">
        <f t="shared" si="14"/>
        <v>076/4 Trường An  - Xuân Trường -  Tp Đà Lạt - Lâm Đồng</v>
      </c>
      <c r="H441" s="26" t="s">
        <v>1460</v>
      </c>
      <c r="I441" s="25" t="s">
        <v>1461</v>
      </c>
      <c r="J441" s="27" t="s">
        <v>1139</v>
      </c>
      <c r="K441" s="28"/>
      <c r="L441" s="28"/>
      <c r="M441" s="29" t="s">
        <v>1462</v>
      </c>
      <c r="N441" s="24" t="s">
        <v>1463</v>
      </c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</row>
    <row r="442" spans="1:38" s="18" customFormat="1" ht="13.5">
      <c r="A442" s="119">
        <v>52</v>
      </c>
      <c r="B442" s="21">
        <v>64</v>
      </c>
      <c r="C442" s="21"/>
      <c r="D442" s="22" t="s">
        <v>1464</v>
      </c>
      <c r="E442" s="23" t="s">
        <v>1465</v>
      </c>
      <c r="F442" s="173" t="s">
        <v>242</v>
      </c>
      <c r="G442" s="284" t="str">
        <f t="shared" si="14"/>
        <v>14 Ngô Quyền - Phường 6 -  Tp Đà Lạt - Lâm Đồng</v>
      </c>
      <c r="H442" s="26" t="s">
        <v>1466</v>
      </c>
      <c r="I442" s="25" t="s">
        <v>1146</v>
      </c>
      <c r="J442" s="27" t="s">
        <v>1139</v>
      </c>
      <c r="K442" s="28"/>
      <c r="L442" s="28"/>
      <c r="M442" s="29" t="s">
        <v>1467</v>
      </c>
      <c r="N442" s="24" t="s">
        <v>1468</v>
      </c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</row>
    <row r="443" spans="1:38" s="18" customFormat="1" ht="13.5">
      <c r="A443" s="119">
        <v>53</v>
      </c>
      <c r="B443" s="11">
        <v>65</v>
      </c>
      <c r="C443" s="11"/>
      <c r="D443" s="22" t="s">
        <v>1469</v>
      </c>
      <c r="E443" s="156" t="s">
        <v>1470</v>
      </c>
      <c r="F443" s="24" t="s">
        <v>379</v>
      </c>
      <c r="G443" s="284" t="str">
        <f t="shared" si="14"/>
        <v>081/4 Trường An - Xuân Trường -  Tp Đà Lạt - Lâm Đồng</v>
      </c>
      <c r="H443" s="26" t="s">
        <v>1471</v>
      </c>
      <c r="I443" s="25" t="s">
        <v>1461</v>
      </c>
      <c r="J443" s="27" t="s">
        <v>1139</v>
      </c>
      <c r="K443" s="28"/>
      <c r="L443" s="28"/>
      <c r="M443" s="29" t="s">
        <v>1472</v>
      </c>
      <c r="N443" s="24" t="s">
        <v>1473</v>
      </c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</row>
    <row r="444" spans="1:38" s="18" customFormat="1" ht="13.5">
      <c r="A444" s="119">
        <v>54</v>
      </c>
      <c r="B444" s="21">
        <v>66</v>
      </c>
      <c r="C444" s="21"/>
      <c r="D444" s="22" t="s">
        <v>1474</v>
      </c>
      <c r="E444" s="156" t="s">
        <v>1475</v>
      </c>
      <c r="F444" s="24" t="s">
        <v>1245</v>
      </c>
      <c r="G444" s="284" t="str">
        <f t="shared" si="14"/>
        <v>24 Trần Khánh Dư - Phường 8 -  Tp Đà Lạt - Lâm Đồng</v>
      </c>
      <c r="H444" s="26" t="s">
        <v>1476</v>
      </c>
      <c r="I444" s="25" t="s">
        <v>1183</v>
      </c>
      <c r="J444" s="27" t="s">
        <v>1139</v>
      </c>
      <c r="K444" s="28"/>
      <c r="L444" s="28"/>
      <c r="M444" s="29" t="s">
        <v>1477</v>
      </c>
      <c r="N444" s="24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</row>
    <row r="445" spans="1:38" s="18" customFormat="1" ht="13.5">
      <c r="A445" s="119">
        <v>55</v>
      </c>
      <c r="B445" s="11">
        <v>67</v>
      </c>
      <c r="C445" s="11"/>
      <c r="D445" s="22" t="s">
        <v>1478</v>
      </c>
      <c r="E445" s="23" t="s">
        <v>1479</v>
      </c>
      <c r="F445" s="173" t="s">
        <v>191</v>
      </c>
      <c r="G445" s="284" t="str">
        <f t="shared" si="14"/>
        <v>24 Trần Khánh Dư - Phường 8 -  Tp Đà Lạt - Lâm Đồng</v>
      </c>
      <c r="H445" s="26" t="s">
        <v>1476</v>
      </c>
      <c r="I445" s="25" t="s">
        <v>1183</v>
      </c>
      <c r="J445" s="27" t="s">
        <v>1139</v>
      </c>
      <c r="K445" s="28"/>
      <c r="L445" s="28"/>
      <c r="M445" s="181"/>
      <c r="N445" s="24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</row>
    <row r="446" spans="1:38" s="18" customFormat="1" ht="13.5">
      <c r="A446" s="119">
        <v>56</v>
      </c>
      <c r="B446" s="21">
        <v>68</v>
      </c>
      <c r="C446" s="21"/>
      <c r="D446" s="22" t="s">
        <v>1480</v>
      </c>
      <c r="E446" s="23" t="s">
        <v>1481</v>
      </c>
      <c r="F446" s="173" t="s">
        <v>191</v>
      </c>
      <c r="G446" s="284" t="str">
        <f t="shared" si="14"/>
        <v>24 Trần Khánh Dư - Phường 8 -  Tp Đà Lạt - Lâm Đồng</v>
      </c>
      <c r="H446" s="26" t="s">
        <v>1476</v>
      </c>
      <c r="I446" s="25" t="s">
        <v>1183</v>
      </c>
      <c r="J446" s="27" t="s">
        <v>1139</v>
      </c>
      <c r="K446" s="28"/>
      <c r="L446" s="28"/>
      <c r="M446" s="181"/>
      <c r="N446" s="24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</row>
    <row r="447" spans="1:38" s="18" customFormat="1" ht="13.5">
      <c r="A447" s="119">
        <v>57</v>
      </c>
      <c r="B447" s="11">
        <v>69</v>
      </c>
      <c r="C447" s="11"/>
      <c r="D447" s="22" t="s">
        <v>1482</v>
      </c>
      <c r="E447" s="156" t="s">
        <v>1483</v>
      </c>
      <c r="F447" s="173" t="s">
        <v>327</v>
      </c>
      <c r="G447" s="284" t="str">
        <f>CONCATENATE(H447," - "," TP ",J447," - ","Lâm Đồng")</f>
        <v>221 Phan Đình Phùng -  TP Đà Lạt - Lâm Đồng</v>
      </c>
      <c r="H447" s="26" t="s">
        <v>1484</v>
      </c>
      <c r="I447" s="25"/>
      <c r="J447" s="27" t="s">
        <v>1139</v>
      </c>
      <c r="K447" s="28"/>
      <c r="L447" s="28"/>
      <c r="M447" s="181"/>
      <c r="N447" s="24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</row>
    <row r="448" spans="1:38" s="18" customFormat="1" ht="13.5">
      <c r="A448" s="119">
        <v>58</v>
      </c>
      <c r="B448" s="21">
        <v>70</v>
      </c>
      <c r="C448" s="21"/>
      <c r="D448" s="22" t="s">
        <v>1485</v>
      </c>
      <c r="E448" s="156" t="s">
        <v>1486</v>
      </c>
      <c r="F448" s="173" t="s">
        <v>242</v>
      </c>
      <c r="G448" s="284" t="str">
        <f aca="true" t="shared" si="15" ref="G448:G483">CONCATENATE(H448," - ",I448," - "," Tp ",J448," - ","Lâm Đồng")</f>
        <v>5A Bùi Thị Xuân  - Phường 2 -  Tp Đà Lạt - Lâm Đồng</v>
      </c>
      <c r="H448" s="26" t="s">
        <v>1487</v>
      </c>
      <c r="I448" s="25" t="s">
        <v>1313</v>
      </c>
      <c r="J448" s="27" t="s">
        <v>1139</v>
      </c>
      <c r="K448" s="28"/>
      <c r="L448" s="28"/>
      <c r="M448" s="29" t="s">
        <v>1488</v>
      </c>
      <c r="N448" s="24" t="s">
        <v>1350</v>
      </c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</row>
    <row r="449" spans="1:38" s="18" customFormat="1" ht="13.5">
      <c r="A449" s="119">
        <v>59</v>
      </c>
      <c r="B449" s="11">
        <v>71</v>
      </c>
      <c r="C449" s="11"/>
      <c r="D449" s="22" t="s">
        <v>1489</v>
      </c>
      <c r="E449" s="23" t="s">
        <v>1490</v>
      </c>
      <c r="F449" s="173" t="s">
        <v>191</v>
      </c>
      <c r="G449" s="284" t="str">
        <f t="shared" si="15"/>
        <v>01B Hồ Xuân Hương - Phường 9 -  Tp Đà Lạt - Lâm Đồng</v>
      </c>
      <c r="H449" s="26" t="s">
        <v>1491</v>
      </c>
      <c r="I449" s="25" t="s">
        <v>1163</v>
      </c>
      <c r="J449" s="27" t="s">
        <v>1139</v>
      </c>
      <c r="K449" s="28"/>
      <c r="L449" s="28"/>
      <c r="M449" s="29" t="s">
        <v>1492</v>
      </c>
      <c r="N449" s="24" t="s">
        <v>149</v>
      </c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</row>
    <row r="450" spans="1:38" s="18" customFormat="1" ht="13.5">
      <c r="A450" s="119">
        <v>60</v>
      </c>
      <c r="B450" s="21">
        <v>72</v>
      </c>
      <c r="C450" s="21"/>
      <c r="D450" s="22" t="s">
        <v>1493</v>
      </c>
      <c r="E450" s="156" t="s">
        <v>1494</v>
      </c>
      <c r="F450" s="24" t="s">
        <v>191</v>
      </c>
      <c r="G450" s="284" t="str">
        <f t="shared" si="15"/>
        <v>01B Hồ Xuân Hương - Phường 9 -  Tp Đà Lạt - Lâm Đồng</v>
      </c>
      <c r="H450" s="26" t="s">
        <v>1491</v>
      </c>
      <c r="I450" s="25" t="s">
        <v>1163</v>
      </c>
      <c r="J450" s="27" t="s">
        <v>1139</v>
      </c>
      <c r="K450" s="28"/>
      <c r="L450" s="28"/>
      <c r="M450" s="29" t="s">
        <v>1492</v>
      </c>
      <c r="N450" s="24" t="s">
        <v>149</v>
      </c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</row>
    <row r="451" spans="1:38" s="18" customFormat="1" ht="13.5">
      <c r="A451" s="119">
        <v>61</v>
      </c>
      <c r="B451" s="11">
        <v>73</v>
      </c>
      <c r="C451" s="11"/>
      <c r="D451" s="22" t="s">
        <v>1495</v>
      </c>
      <c r="E451" s="156" t="s">
        <v>1496</v>
      </c>
      <c r="F451" s="24" t="s">
        <v>191</v>
      </c>
      <c r="G451" s="284" t="str">
        <f t="shared" si="15"/>
        <v>Nam Hồ - Phường 11 -  Tp Đà Lạt - Lâm Đồng</v>
      </c>
      <c r="H451" s="26" t="s">
        <v>1497</v>
      </c>
      <c r="I451" s="25" t="s">
        <v>1247</v>
      </c>
      <c r="J451" s="27" t="s">
        <v>1139</v>
      </c>
      <c r="K451" s="28"/>
      <c r="L451" s="28"/>
      <c r="M451" s="181"/>
      <c r="N451" s="24" t="s">
        <v>1498</v>
      </c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</row>
    <row r="452" spans="1:38" s="18" customFormat="1" ht="13.5">
      <c r="A452" s="119">
        <v>62</v>
      </c>
      <c r="B452" s="21">
        <v>74</v>
      </c>
      <c r="C452" s="21"/>
      <c r="D452" s="22" t="s">
        <v>1499</v>
      </c>
      <c r="E452" s="156" t="s">
        <v>1500</v>
      </c>
      <c r="F452" s="24" t="s">
        <v>1245</v>
      </c>
      <c r="G452" s="284" t="str">
        <f t="shared" si="15"/>
        <v>Tổ 3 Đa Qúy - Xuân thọ -  Tp Đà Lạt - Lâm Đồng</v>
      </c>
      <c r="H452" s="26" t="s">
        <v>1501</v>
      </c>
      <c r="I452" s="25" t="s">
        <v>1502</v>
      </c>
      <c r="J452" s="27" t="s">
        <v>1139</v>
      </c>
      <c r="K452" s="28"/>
      <c r="L452" s="28"/>
      <c r="M452" s="29" t="s">
        <v>1503</v>
      </c>
      <c r="N452" s="24" t="s">
        <v>1504</v>
      </c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</row>
    <row r="453" spans="1:38" s="18" customFormat="1" ht="13.5">
      <c r="A453" s="119">
        <v>63</v>
      </c>
      <c r="B453" s="11">
        <v>75</v>
      </c>
      <c r="C453" s="11"/>
      <c r="D453" s="22" t="s">
        <v>1505</v>
      </c>
      <c r="E453" s="23" t="s">
        <v>1506</v>
      </c>
      <c r="F453" s="173" t="s">
        <v>191</v>
      </c>
      <c r="G453" s="284" t="str">
        <f t="shared" si="15"/>
        <v>Tổ 1 Tự Phước - Phường 11 -  Tp Đà Lạt - Lâm Đồng</v>
      </c>
      <c r="H453" s="26" t="s">
        <v>1307</v>
      </c>
      <c r="I453" s="25" t="s">
        <v>1247</v>
      </c>
      <c r="J453" s="27" t="s">
        <v>1139</v>
      </c>
      <c r="K453" s="28"/>
      <c r="L453" s="28"/>
      <c r="M453" s="29" t="s">
        <v>1507</v>
      </c>
      <c r="N453" s="24" t="s">
        <v>1508</v>
      </c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</row>
    <row r="454" spans="1:38" s="18" customFormat="1" ht="13.5">
      <c r="A454" s="119">
        <v>64</v>
      </c>
      <c r="B454" s="21">
        <v>76</v>
      </c>
      <c r="C454" s="21"/>
      <c r="D454" s="22" t="s">
        <v>1509</v>
      </c>
      <c r="E454" s="156" t="s">
        <v>1510</v>
      </c>
      <c r="F454" s="24" t="s">
        <v>191</v>
      </c>
      <c r="G454" s="284" t="str">
        <f t="shared" si="15"/>
        <v>Số 05 Vạn Kiếp - Phường 8 -  Tp Đà Lạt - Lâm Đồng</v>
      </c>
      <c r="H454" s="26" t="s">
        <v>1511</v>
      </c>
      <c r="I454" s="25" t="s">
        <v>1183</v>
      </c>
      <c r="J454" s="27" t="s">
        <v>1139</v>
      </c>
      <c r="K454" s="28"/>
      <c r="L454" s="28"/>
      <c r="M454" s="29" t="s">
        <v>1512</v>
      </c>
      <c r="N454" s="24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</row>
    <row r="455" spans="1:38" s="18" customFormat="1" ht="13.5">
      <c r="A455" s="119">
        <v>65</v>
      </c>
      <c r="B455" s="11">
        <v>77</v>
      </c>
      <c r="C455" s="11"/>
      <c r="D455" s="22" t="s">
        <v>1513</v>
      </c>
      <c r="E455" s="156" t="s">
        <v>1514</v>
      </c>
      <c r="F455" s="24" t="s">
        <v>191</v>
      </c>
      <c r="G455" s="284" t="str">
        <f t="shared" si="15"/>
        <v>21A Phù Đổng Thiên Vương - Phường 8 -  Tp Đà Lạt - Lâm Đồng</v>
      </c>
      <c r="H455" s="26" t="s">
        <v>1515</v>
      </c>
      <c r="I455" s="25" t="s">
        <v>1183</v>
      </c>
      <c r="J455" s="27" t="s">
        <v>1139</v>
      </c>
      <c r="K455" s="28"/>
      <c r="L455" s="28"/>
      <c r="M455" s="29" t="s">
        <v>1516</v>
      </c>
      <c r="N455" s="24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</row>
    <row r="456" spans="1:38" s="18" customFormat="1" ht="13.5">
      <c r="A456" s="119">
        <v>66</v>
      </c>
      <c r="B456" s="21">
        <v>78</v>
      </c>
      <c r="C456" s="21"/>
      <c r="D456" s="22" t="s">
        <v>1517</v>
      </c>
      <c r="E456" s="156" t="s">
        <v>1518</v>
      </c>
      <c r="F456" s="24" t="s">
        <v>191</v>
      </c>
      <c r="G456" s="284" t="str">
        <f t="shared" si="15"/>
        <v>2/19 Trần Qúy Cáp - Phường 10 -  Tp Đà Lạt - Lâm Đồng</v>
      </c>
      <c r="H456" s="26" t="s">
        <v>1519</v>
      </c>
      <c r="I456" s="25" t="s">
        <v>1235</v>
      </c>
      <c r="J456" s="27" t="s">
        <v>1139</v>
      </c>
      <c r="K456" s="28"/>
      <c r="L456" s="28"/>
      <c r="M456" s="29" t="s">
        <v>1520</v>
      </c>
      <c r="N456" s="24" t="s">
        <v>1521</v>
      </c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</row>
    <row r="457" spans="1:38" s="18" customFormat="1" ht="13.5">
      <c r="A457" s="119">
        <v>67</v>
      </c>
      <c r="B457" s="21">
        <v>80</v>
      </c>
      <c r="C457" s="21"/>
      <c r="D457" s="22" t="s">
        <v>1527</v>
      </c>
      <c r="E457" s="156" t="s">
        <v>1528</v>
      </c>
      <c r="F457" s="24" t="s">
        <v>191</v>
      </c>
      <c r="G457" s="284" t="str">
        <f t="shared" si="15"/>
        <v>76/27 Bế Văn Đàn - Phường 12 -  Tp Đà Lạt - Lâm Đồng</v>
      </c>
      <c r="H457" s="26" t="s">
        <v>1529</v>
      </c>
      <c r="I457" s="25" t="s">
        <v>1290</v>
      </c>
      <c r="J457" s="27" t="s">
        <v>1139</v>
      </c>
      <c r="K457" s="28"/>
      <c r="L457" s="28"/>
      <c r="M457" s="29" t="s">
        <v>1530</v>
      </c>
      <c r="N457" s="24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</row>
    <row r="458" spans="1:38" s="18" customFormat="1" ht="13.5">
      <c r="A458" s="119">
        <v>68</v>
      </c>
      <c r="B458" s="11">
        <v>81</v>
      </c>
      <c r="C458" s="11"/>
      <c r="D458" s="22" t="s">
        <v>1531</v>
      </c>
      <c r="E458" s="156" t="s">
        <v>1532</v>
      </c>
      <c r="F458" s="24" t="s">
        <v>327</v>
      </c>
      <c r="G458" s="284" t="str">
        <f t="shared" si="15"/>
        <v>Tổ 1 Trường An - Xuân Trường -  Tp Đà Lạt - Lâm Đồng</v>
      </c>
      <c r="H458" s="26" t="s">
        <v>1533</v>
      </c>
      <c r="I458" s="25" t="s">
        <v>1461</v>
      </c>
      <c r="J458" s="27" t="s">
        <v>1139</v>
      </c>
      <c r="K458" s="28"/>
      <c r="L458" s="28"/>
      <c r="M458" s="29" t="s">
        <v>1534</v>
      </c>
      <c r="N458" s="24" t="s">
        <v>1535</v>
      </c>
      <c r="O458" s="28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1:38" s="18" customFormat="1" ht="13.5">
      <c r="A459" s="119">
        <v>69</v>
      </c>
      <c r="B459" s="21">
        <v>82</v>
      </c>
      <c r="C459" s="21"/>
      <c r="D459" s="22" t="s">
        <v>1536</v>
      </c>
      <c r="E459" s="71" t="s">
        <v>1537</v>
      </c>
      <c r="F459" s="33" t="s">
        <v>191</v>
      </c>
      <c r="G459" s="284" t="str">
        <f t="shared" si="15"/>
        <v>Tổ 5 Lộc Quý - Xuân Thọ -  Tp Đà Lạt - Lâm Đồng</v>
      </c>
      <c r="H459" s="26" t="s">
        <v>1538</v>
      </c>
      <c r="I459" s="25" t="s">
        <v>1210</v>
      </c>
      <c r="J459" s="27" t="s">
        <v>1139</v>
      </c>
      <c r="K459" s="28"/>
      <c r="L459" s="28"/>
      <c r="M459" s="29" t="s">
        <v>1539</v>
      </c>
      <c r="N459" s="24" t="s">
        <v>1277</v>
      </c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</row>
    <row r="460" spans="1:38" s="18" customFormat="1" ht="13.5">
      <c r="A460" s="119">
        <v>70</v>
      </c>
      <c r="B460" s="11">
        <v>83</v>
      </c>
      <c r="C460" s="11"/>
      <c r="D460" s="22" t="s">
        <v>1540</v>
      </c>
      <c r="E460" s="156" t="s">
        <v>1541</v>
      </c>
      <c r="F460" s="24" t="s">
        <v>205</v>
      </c>
      <c r="G460" s="284" t="str">
        <f t="shared" si="15"/>
        <v>01 Hồ Xuân Hương - Phường 9 -  Tp Đà Lạt - Lâm Đồng</v>
      </c>
      <c r="H460" s="26" t="s">
        <v>1542</v>
      </c>
      <c r="I460" s="25" t="s">
        <v>1163</v>
      </c>
      <c r="J460" s="27" t="s">
        <v>1139</v>
      </c>
      <c r="K460" s="28"/>
      <c r="L460" s="28"/>
      <c r="M460" s="29" t="s">
        <v>1543</v>
      </c>
      <c r="N460" s="24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</row>
    <row r="461" spans="1:38" s="281" customFormat="1" ht="27">
      <c r="A461" s="119">
        <v>71</v>
      </c>
      <c r="B461" s="21">
        <v>84</v>
      </c>
      <c r="C461" s="21"/>
      <c r="D461" s="182" t="s">
        <v>1544</v>
      </c>
      <c r="E461" s="183" t="s">
        <v>1545</v>
      </c>
      <c r="F461" s="11" t="s">
        <v>436</v>
      </c>
      <c r="G461" s="285" t="str">
        <f>CONCATENATE(H461," - ",I461," - "," Tp ",J461)</f>
        <v>Lô G32-G24 KQH Nguyên Tử Lực - Đường Trần Anh Tông - Phường 8 -  Tp Đà Lạt</v>
      </c>
      <c r="H461" s="132" t="s">
        <v>1546</v>
      </c>
      <c r="I461" s="133" t="s">
        <v>1183</v>
      </c>
      <c r="J461" s="184" t="s">
        <v>1139</v>
      </c>
      <c r="K461" s="182"/>
      <c r="L461" s="182"/>
      <c r="M461" s="29" t="s">
        <v>1547</v>
      </c>
      <c r="N461" s="11" t="s">
        <v>1548</v>
      </c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</row>
    <row r="462" spans="1:38" s="18" customFormat="1" ht="13.5">
      <c r="A462" s="119">
        <v>72</v>
      </c>
      <c r="B462" s="11">
        <v>85</v>
      </c>
      <c r="C462" s="11"/>
      <c r="D462" s="22" t="s">
        <v>1549</v>
      </c>
      <c r="E462" s="156" t="s">
        <v>1550</v>
      </c>
      <c r="F462" s="24" t="s">
        <v>191</v>
      </c>
      <c r="G462" s="284" t="str">
        <f t="shared" si="15"/>
        <v>46/6 Hùng Vương - Phường 9 -  Tp Đà Lạt - Lâm Đồng</v>
      </c>
      <c r="H462" s="26" t="s">
        <v>1551</v>
      </c>
      <c r="I462" s="25" t="s">
        <v>1163</v>
      </c>
      <c r="J462" s="27" t="s">
        <v>1139</v>
      </c>
      <c r="K462" s="28"/>
      <c r="L462" s="28"/>
      <c r="M462" s="29" t="s">
        <v>1552</v>
      </c>
      <c r="N462" s="24" t="s">
        <v>1553</v>
      </c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</row>
    <row r="463" spans="1:38" s="18" customFormat="1" ht="13.5">
      <c r="A463" s="119">
        <v>73</v>
      </c>
      <c r="B463" s="21">
        <v>86</v>
      </c>
      <c r="C463" s="21"/>
      <c r="D463" s="22" t="s">
        <v>1554</v>
      </c>
      <c r="E463" s="23" t="s">
        <v>1555</v>
      </c>
      <c r="F463" s="24" t="s">
        <v>191</v>
      </c>
      <c r="G463" s="284" t="str">
        <f t="shared" si="15"/>
        <v>90/3 Phát Chi - Trạm Hành -  Tp Đà Lạt - Lâm Đồng</v>
      </c>
      <c r="H463" s="26" t="s">
        <v>1556</v>
      </c>
      <c r="I463" s="25" t="s">
        <v>1395</v>
      </c>
      <c r="J463" s="27" t="s">
        <v>1139</v>
      </c>
      <c r="K463" s="28"/>
      <c r="L463" s="28"/>
      <c r="M463" s="29" t="s">
        <v>1557</v>
      </c>
      <c r="N463" s="24" t="s">
        <v>1558</v>
      </c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</row>
    <row r="464" spans="1:38" s="18" customFormat="1" ht="13.5">
      <c r="A464" s="119">
        <v>74</v>
      </c>
      <c r="B464" s="11">
        <v>87</v>
      </c>
      <c r="C464" s="11"/>
      <c r="D464" s="22" t="s">
        <v>1559</v>
      </c>
      <c r="E464" s="156" t="s">
        <v>1560</v>
      </c>
      <c r="F464" s="24" t="s">
        <v>191</v>
      </c>
      <c r="G464" s="284" t="str">
        <f t="shared" si="15"/>
        <v>Số 9 Hoàng Diệu - Phường 5 -  Tp Đà Lạt - Lâm Đồng</v>
      </c>
      <c r="H464" s="26" t="s">
        <v>1561</v>
      </c>
      <c r="I464" s="25" t="s">
        <v>1170</v>
      </c>
      <c r="J464" s="27" t="s">
        <v>1139</v>
      </c>
      <c r="K464" s="28"/>
      <c r="L464" s="28"/>
      <c r="M464" s="29" t="s">
        <v>1562</v>
      </c>
      <c r="N464" s="24" t="s">
        <v>1563</v>
      </c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</row>
    <row r="465" spans="1:38" s="18" customFormat="1" ht="13.5">
      <c r="A465" s="119">
        <v>75</v>
      </c>
      <c r="B465" s="21">
        <v>88</v>
      </c>
      <c r="C465" s="21"/>
      <c r="D465" s="22" t="s">
        <v>1564</v>
      </c>
      <c r="E465" s="23" t="s">
        <v>1565</v>
      </c>
      <c r="F465" s="24" t="s">
        <v>191</v>
      </c>
      <c r="G465" s="284" t="str">
        <f t="shared" si="15"/>
        <v>114A Xô Viết Nghệ Tĩnh - Phường 7 -  Tp Đà Lạt - Lâm Đồng</v>
      </c>
      <c r="H465" s="26" t="s">
        <v>1566</v>
      </c>
      <c r="I465" s="25" t="s">
        <v>1157</v>
      </c>
      <c r="J465" s="27" t="s">
        <v>1139</v>
      </c>
      <c r="K465" s="28"/>
      <c r="L465" s="28"/>
      <c r="M465" s="29" t="s">
        <v>1567</v>
      </c>
      <c r="N465" s="24" t="s">
        <v>1568</v>
      </c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</row>
    <row r="466" spans="1:38" s="18" customFormat="1" ht="13.5">
      <c r="A466" s="119">
        <v>76</v>
      </c>
      <c r="B466" s="11">
        <v>89</v>
      </c>
      <c r="C466" s="11"/>
      <c r="D466" s="22" t="s">
        <v>1569</v>
      </c>
      <c r="E466" s="23" t="s">
        <v>1570</v>
      </c>
      <c r="F466" s="24" t="s">
        <v>191</v>
      </c>
      <c r="G466" s="284" t="str">
        <f t="shared" si="15"/>
        <v>Số 06 La Sơn Phu Tử - Phường 6 -  Tp Đà Lạt - Lâm Đồng</v>
      </c>
      <c r="H466" s="26" t="s">
        <v>1571</v>
      </c>
      <c r="I466" s="25" t="s">
        <v>1146</v>
      </c>
      <c r="J466" s="27" t="s">
        <v>1139</v>
      </c>
      <c r="K466" s="28"/>
      <c r="L466" s="28"/>
      <c r="M466" s="29" t="s">
        <v>1572</v>
      </c>
      <c r="N466" s="24" t="s">
        <v>799</v>
      </c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</row>
    <row r="467" spans="1:38" s="18" customFormat="1" ht="13.5">
      <c r="A467" s="119">
        <v>77</v>
      </c>
      <c r="B467" s="21">
        <v>90</v>
      </c>
      <c r="C467" s="21"/>
      <c r="D467" s="22" t="s">
        <v>1573</v>
      </c>
      <c r="E467" s="23" t="s">
        <v>1574</v>
      </c>
      <c r="F467" s="24" t="s">
        <v>191</v>
      </c>
      <c r="G467" s="284" t="str">
        <f t="shared" si="15"/>
        <v>Số 09 Chi Lăng - Phường 9 -  Tp Đà Lạt - Lâm Đồng</v>
      </c>
      <c r="H467" s="26" t="s">
        <v>1575</v>
      </c>
      <c r="I467" s="25" t="s">
        <v>1163</v>
      </c>
      <c r="J467" s="27" t="s">
        <v>1139</v>
      </c>
      <c r="K467" s="28"/>
      <c r="L467" s="28"/>
      <c r="M467" s="29" t="s">
        <v>1576</v>
      </c>
      <c r="N467" s="24" t="s">
        <v>1577</v>
      </c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</row>
    <row r="468" spans="1:38" s="18" customFormat="1" ht="13.5">
      <c r="A468" s="119">
        <v>78</v>
      </c>
      <c r="B468" s="11">
        <v>91</v>
      </c>
      <c r="C468" s="11"/>
      <c r="D468" s="22" t="s">
        <v>1578</v>
      </c>
      <c r="E468" s="23" t="s">
        <v>1352</v>
      </c>
      <c r="F468" s="173" t="s">
        <v>191</v>
      </c>
      <c r="G468" s="284" t="str">
        <f t="shared" si="15"/>
        <v>34 Đường Kim Đồng - Phường 6 -  Tp Đà Lạt - Lâm Đồng</v>
      </c>
      <c r="H468" s="26" t="s">
        <v>1579</v>
      </c>
      <c r="I468" s="25" t="s">
        <v>1146</v>
      </c>
      <c r="J468" s="27" t="s">
        <v>1139</v>
      </c>
      <c r="K468" s="28"/>
      <c r="L468" s="28"/>
      <c r="M468" s="29" t="s">
        <v>1580</v>
      </c>
      <c r="N468" s="24" t="s">
        <v>1581</v>
      </c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</row>
    <row r="469" spans="1:38" s="18" customFormat="1" ht="13.5">
      <c r="A469" s="119">
        <v>79</v>
      </c>
      <c r="B469" s="21">
        <v>92</v>
      </c>
      <c r="C469" s="21"/>
      <c r="D469" s="22" t="s">
        <v>1582</v>
      </c>
      <c r="E469" s="156" t="s">
        <v>1583</v>
      </c>
      <c r="F469" s="24" t="s">
        <v>191</v>
      </c>
      <c r="G469" s="284" t="str">
        <f t="shared" si="15"/>
        <v>59/2 Trường an - Xuân Trường -  Tp Đà Lạt - Lâm Đồng</v>
      </c>
      <c r="H469" s="26" t="s">
        <v>1584</v>
      </c>
      <c r="I469" s="25" t="s">
        <v>1461</v>
      </c>
      <c r="J469" s="27" t="s">
        <v>1139</v>
      </c>
      <c r="K469" s="28"/>
      <c r="L469" s="28"/>
      <c r="M469" s="29" t="s">
        <v>1585</v>
      </c>
      <c r="N469" s="24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</row>
    <row r="470" spans="1:38" s="18" customFormat="1" ht="13.5">
      <c r="A470" s="119">
        <v>80</v>
      </c>
      <c r="B470" s="11">
        <v>93</v>
      </c>
      <c r="C470" s="11"/>
      <c r="D470" s="22" t="s">
        <v>442</v>
      </c>
      <c r="E470" s="23" t="s">
        <v>1586</v>
      </c>
      <c r="F470" s="173" t="s">
        <v>191</v>
      </c>
      <c r="G470" s="284" t="str">
        <f t="shared" si="15"/>
        <v>Xuân Thành - Xuân Thọ -  Tp Đà Lạt - Lâm Đồng</v>
      </c>
      <c r="H470" s="26" t="s">
        <v>1209</v>
      </c>
      <c r="I470" s="25" t="s">
        <v>1210</v>
      </c>
      <c r="J470" s="27" t="s">
        <v>1139</v>
      </c>
      <c r="K470" s="28"/>
      <c r="L470" s="28"/>
      <c r="M470" s="29" t="s">
        <v>1587</v>
      </c>
      <c r="N470" s="24" t="s">
        <v>445</v>
      </c>
      <c r="O470" s="28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1:38" s="18" customFormat="1" ht="13.5">
      <c r="A471" s="119">
        <v>81</v>
      </c>
      <c r="B471" s="21">
        <v>94</v>
      </c>
      <c r="C471" s="21"/>
      <c r="D471" s="22" t="s">
        <v>1588</v>
      </c>
      <c r="E471" s="156" t="s">
        <v>1589</v>
      </c>
      <c r="F471" s="173" t="s">
        <v>242</v>
      </c>
      <c r="G471" s="284" t="str">
        <f t="shared" si="15"/>
        <v>46/6 Hùng Vương - Phường 9 -  Tp Đà Lạt - Lâm Đồng</v>
      </c>
      <c r="H471" s="26" t="s">
        <v>1551</v>
      </c>
      <c r="I471" s="25" t="s">
        <v>1163</v>
      </c>
      <c r="J471" s="27" t="s">
        <v>1139</v>
      </c>
      <c r="K471" s="28"/>
      <c r="L471" s="28"/>
      <c r="M471" s="29" t="s">
        <v>1590</v>
      </c>
      <c r="N471" s="24" t="s">
        <v>1553</v>
      </c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</row>
    <row r="472" spans="1:38" s="18" customFormat="1" ht="13.5">
      <c r="A472" s="119">
        <v>82</v>
      </c>
      <c r="B472" s="11">
        <v>95</v>
      </c>
      <c r="C472" s="11"/>
      <c r="D472" s="22" t="s">
        <v>1591</v>
      </c>
      <c r="E472" s="173">
        <v>29767</v>
      </c>
      <c r="F472" s="173" t="s">
        <v>191</v>
      </c>
      <c r="G472" s="284" t="str">
        <f t="shared" si="15"/>
        <v>45B Cao Bá Quát - Phường 7 -  Tp Đà Lạt - Lâm Đồng</v>
      </c>
      <c r="H472" s="26" t="s">
        <v>1592</v>
      </c>
      <c r="I472" s="25" t="s">
        <v>1157</v>
      </c>
      <c r="J472" s="27" t="s">
        <v>1139</v>
      </c>
      <c r="K472" s="28"/>
      <c r="L472" s="28"/>
      <c r="M472" s="29" t="s">
        <v>1593</v>
      </c>
      <c r="N472" s="24" t="s">
        <v>1594</v>
      </c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</row>
    <row r="473" spans="1:38" s="18" customFormat="1" ht="13.5">
      <c r="A473" s="119">
        <v>83</v>
      </c>
      <c r="B473" s="21">
        <v>96</v>
      </c>
      <c r="C473" s="21"/>
      <c r="D473" s="22" t="s">
        <v>1595</v>
      </c>
      <c r="E473" s="156" t="s">
        <v>1596</v>
      </c>
      <c r="F473" s="24" t="s">
        <v>191</v>
      </c>
      <c r="G473" s="284" t="str">
        <f t="shared" si="15"/>
        <v>45B Cao Bá Quát - Phường 7 -  Tp Đà Lạt - Lâm Đồng</v>
      </c>
      <c r="H473" s="26" t="s">
        <v>1592</v>
      </c>
      <c r="I473" s="25" t="s">
        <v>1157</v>
      </c>
      <c r="J473" s="27" t="s">
        <v>1139</v>
      </c>
      <c r="K473" s="28"/>
      <c r="L473" s="28"/>
      <c r="M473" s="29" t="s">
        <v>1593</v>
      </c>
      <c r="N473" s="24" t="s">
        <v>1594</v>
      </c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</row>
    <row r="474" spans="1:38" s="18" customFormat="1" ht="13.5">
      <c r="A474" s="119">
        <v>84</v>
      </c>
      <c r="B474" s="11">
        <v>97</v>
      </c>
      <c r="C474" s="11"/>
      <c r="D474" s="22" t="s">
        <v>1597</v>
      </c>
      <c r="E474" s="23" t="s">
        <v>1598</v>
      </c>
      <c r="F474" s="173" t="s">
        <v>497</v>
      </c>
      <c r="G474" s="284" t="str">
        <f t="shared" si="15"/>
        <v>Tổ Thái An - Phường 12 -  Tp Đà Lạt - Lâm Đồng</v>
      </c>
      <c r="H474" s="26" t="s">
        <v>1599</v>
      </c>
      <c r="I474" s="25" t="s">
        <v>1290</v>
      </c>
      <c r="J474" s="27" t="s">
        <v>1139</v>
      </c>
      <c r="K474" s="28"/>
      <c r="L474" s="28"/>
      <c r="M474" s="29" t="s">
        <v>1600</v>
      </c>
      <c r="N474" s="24" t="s">
        <v>1601</v>
      </c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</row>
    <row r="475" spans="1:38" s="18" customFormat="1" ht="13.5">
      <c r="A475" s="119">
        <v>85</v>
      </c>
      <c r="B475" s="21">
        <v>98</v>
      </c>
      <c r="C475" s="21"/>
      <c r="D475" s="182" t="s">
        <v>1602</v>
      </c>
      <c r="E475" s="183" t="s">
        <v>1603</v>
      </c>
      <c r="F475" s="11" t="s">
        <v>191</v>
      </c>
      <c r="G475" s="286" t="str">
        <f t="shared" si="15"/>
        <v>8B Đa Phước 1 - Phường 11 -  Tp Đà Lạt - Lâm Đồng</v>
      </c>
      <c r="H475" s="132" t="s">
        <v>1604</v>
      </c>
      <c r="I475" s="133" t="s">
        <v>1247</v>
      </c>
      <c r="J475" s="184" t="s">
        <v>1139</v>
      </c>
      <c r="K475" s="182"/>
      <c r="L475" s="182"/>
      <c r="M475" s="29" t="s">
        <v>1605</v>
      </c>
      <c r="N475" s="11" t="s">
        <v>1606</v>
      </c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</row>
    <row r="476" spans="1:38" s="18" customFormat="1" ht="13.5">
      <c r="A476" s="119">
        <v>86</v>
      </c>
      <c r="B476" s="11">
        <v>99</v>
      </c>
      <c r="C476" s="11"/>
      <c r="D476" s="22" t="s">
        <v>1607</v>
      </c>
      <c r="E476" s="156" t="s">
        <v>1608</v>
      </c>
      <c r="F476" s="24" t="s">
        <v>191</v>
      </c>
      <c r="G476" s="284" t="str">
        <f t="shared" si="15"/>
        <v>123/1 Xô Viết Nghiệ Tĩnh - Phường 7 -  Tp Đà Lạt - Lâm Đồng</v>
      </c>
      <c r="H476" s="26" t="s">
        <v>1609</v>
      </c>
      <c r="I476" s="25" t="s">
        <v>1157</v>
      </c>
      <c r="J476" s="27" t="s">
        <v>1139</v>
      </c>
      <c r="K476" s="28"/>
      <c r="L476" s="28"/>
      <c r="M476" s="29" t="s">
        <v>1610</v>
      </c>
      <c r="N476" s="24" t="s">
        <v>1611</v>
      </c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</row>
    <row r="477" spans="1:38" s="18" customFormat="1" ht="13.5">
      <c r="A477" s="119">
        <v>87</v>
      </c>
      <c r="B477" s="21">
        <v>100</v>
      </c>
      <c r="C477" s="21"/>
      <c r="D477" s="185" t="s">
        <v>1612</v>
      </c>
      <c r="E477" s="156" t="s">
        <v>1613</v>
      </c>
      <c r="F477" s="24" t="s">
        <v>210</v>
      </c>
      <c r="G477" s="284" t="str">
        <f t="shared" si="15"/>
        <v>tổ 86 khu phố 8 - Phường 3 -  Tp Đà Lạt - Lâm Đồng</v>
      </c>
      <c r="H477" s="26" t="s">
        <v>1614</v>
      </c>
      <c r="I477" s="25" t="s">
        <v>647</v>
      </c>
      <c r="J477" s="27" t="s">
        <v>1139</v>
      </c>
      <c r="K477" s="28"/>
      <c r="L477" s="28"/>
      <c r="M477" s="29" t="s">
        <v>1615</v>
      </c>
      <c r="N477" s="24" t="s">
        <v>1616</v>
      </c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</row>
    <row r="478" spans="1:38" s="18" customFormat="1" ht="13.5">
      <c r="A478" s="119">
        <v>88</v>
      </c>
      <c r="B478" s="21">
        <v>102</v>
      </c>
      <c r="C478" s="21"/>
      <c r="D478" s="22" t="s">
        <v>1623</v>
      </c>
      <c r="E478" s="156" t="s">
        <v>1624</v>
      </c>
      <c r="F478" s="24" t="s">
        <v>327</v>
      </c>
      <c r="G478" s="284" t="str">
        <f t="shared" si="15"/>
        <v>117/5 Trường Thọ - Trạm Hành -  Tp Đà Lạt - Lâm Đồng</v>
      </c>
      <c r="H478" s="26" t="s">
        <v>1625</v>
      </c>
      <c r="I478" s="25" t="s">
        <v>1395</v>
      </c>
      <c r="J478" s="27" t="s">
        <v>1139</v>
      </c>
      <c r="K478" s="28"/>
      <c r="L478" s="28"/>
      <c r="M478" s="29" t="s">
        <v>1626</v>
      </c>
      <c r="N478" s="24" t="s">
        <v>1627</v>
      </c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</row>
    <row r="479" spans="1:38" s="18" customFormat="1" ht="13.5">
      <c r="A479" s="119">
        <v>89</v>
      </c>
      <c r="B479" s="11">
        <v>103</v>
      </c>
      <c r="C479" s="11"/>
      <c r="D479" s="22" t="s">
        <v>1628</v>
      </c>
      <c r="E479" s="156" t="s">
        <v>1629</v>
      </c>
      <c r="F479" s="24" t="s">
        <v>191</v>
      </c>
      <c r="G479" s="284" t="str">
        <f t="shared" si="15"/>
        <v>3/1 Yết Kiêu - Phường 5 -  Tp Đà Lạt - Lâm Đồng</v>
      </c>
      <c r="H479" s="26" t="s">
        <v>1630</v>
      </c>
      <c r="I479" s="25" t="s">
        <v>1170</v>
      </c>
      <c r="J479" s="27" t="s">
        <v>1139</v>
      </c>
      <c r="K479" s="28"/>
      <c r="L479" s="28"/>
      <c r="M479" s="29" t="s">
        <v>1631</v>
      </c>
      <c r="N479" s="24"/>
      <c r="O479" s="37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</row>
    <row r="480" spans="1:38" s="18" customFormat="1" ht="13.5">
      <c r="A480" s="119">
        <v>90</v>
      </c>
      <c r="B480" s="21">
        <v>104</v>
      </c>
      <c r="C480" s="21"/>
      <c r="D480" s="22" t="s">
        <v>1632</v>
      </c>
      <c r="E480" s="156" t="s">
        <v>1633</v>
      </c>
      <c r="F480" s="173" t="s">
        <v>242</v>
      </c>
      <c r="G480" s="284" t="str">
        <f t="shared" si="15"/>
        <v>27/41B Yersin - Phường 10 -  Tp Đà Lạt - Lâm Đồng</v>
      </c>
      <c r="H480" s="26" t="s">
        <v>1634</v>
      </c>
      <c r="I480" s="25" t="s">
        <v>1235</v>
      </c>
      <c r="J480" s="27" t="s">
        <v>1139</v>
      </c>
      <c r="K480" s="28"/>
      <c r="L480" s="28"/>
      <c r="M480" s="29" t="s">
        <v>1635</v>
      </c>
      <c r="N480" s="24" t="s">
        <v>1636</v>
      </c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</row>
    <row r="481" spans="1:38" s="18" customFormat="1" ht="13.5">
      <c r="A481" s="119">
        <v>91</v>
      </c>
      <c r="B481" s="11">
        <v>105</v>
      </c>
      <c r="C481" s="11"/>
      <c r="D481" s="22" t="s">
        <v>1637</v>
      </c>
      <c r="E481" s="23" t="s">
        <v>1638</v>
      </c>
      <c r="F481" s="173" t="s">
        <v>191</v>
      </c>
      <c r="G481" s="284" t="str">
        <f t="shared" si="15"/>
        <v>84/8 Xô Viết Nghệ Tĩnh - Phường 7 -  Tp Đà Lạt - Lâm Đồng</v>
      </c>
      <c r="H481" s="26" t="s">
        <v>1639</v>
      </c>
      <c r="I481" s="25" t="s">
        <v>1157</v>
      </c>
      <c r="J481" s="27" t="s">
        <v>1139</v>
      </c>
      <c r="K481" s="28"/>
      <c r="L481" s="28"/>
      <c r="M481" s="181"/>
      <c r="N481" s="24" t="s">
        <v>1640</v>
      </c>
      <c r="O481" s="37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</row>
    <row r="482" spans="1:38" s="18" customFormat="1" ht="13.5">
      <c r="A482" s="119">
        <v>92</v>
      </c>
      <c r="B482" s="21">
        <v>106</v>
      </c>
      <c r="C482" s="21"/>
      <c r="D482" s="22" t="s">
        <v>1641</v>
      </c>
      <c r="E482" s="23" t="s">
        <v>1642</v>
      </c>
      <c r="F482" s="173" t="s">
        <v>191</v>
      </c>
      <c r="G482" s="284" t="str">
        <f t="shared" si="15"/>
        <v>12 Trần Nhật Duật - Phường 5 -  Tp Đà Lạt - Lâm Đồng</v>
      </c>
      <c r="H482" s="26" t="s">
        <v>1643</v>
      </c>
      <c r="I482" s="25" t="s">
        <v>1170</v>
      </c>
      <c r="J482" s="27" t="s">
        <v>1139</v>
      </c>
      <c r="K482" s="28"/>
      <c r="L482" s="28"/>
      <c r="M482" s="29" t="s">
        <v>1644</v>
      </c>
      <c r="N482" s="24" t="s">
        <v>528</v>
      </c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</row>
    <row r="483" spans="1:38" s="18" customFormat="1" ht="13.5">
      <c r="A483" s="119">
        <v>93</v>
      </c>
      <c r="B483" s="11">
        <v>107</v>
      </c>
      <c r="C483" s="11"/>
      <c r="D483" s="22" t="s">
        <v>1645</v>
      </c>
      <c r="E483" s="156" t="s">
        <v>1646</v>
      </c>
      <c r="F483" s="24" t="s">
        <v>191</v>
      </c>
      <c r="G483" s="284" t="str">
        <f t="shared" si="15"/>
        <v>199/10 Phù Đổng Thiên Vương - Phường 8 -  Tp Đà Lạt - Lâm Đồng</v>
      </c>
      <c r="H483" s="26" t="s">
        <v>1647</v>
      </c>
      <c r="I483" s="25" t="s">
        <v>1183</v>
      </c>
      <c r="J483" s="27" t="s">
        <v>1139</v>
      </c>
      <c r="K483" s="28"/>
      <c r="L483" s="28"/>
      <c r="M483" s="181"/>
      <c r="N483" s="24" t="s">
        <v>1648</v>
      </c>
      <c r="O483" s="37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</row>
    <row r="484" spans="1:38" s="18" customFormat="1" ht="13.5">
      <c r="A484" s="119">
        <v>94</v>
      </c>
      <c r="B484" s="21">
        <v>108</v>
      </c>
      <c r="C484" s="21"/>
      <c r="D484" s="22" t="s">
        <v>1649</v>
      </c>
      <c r="E484" s="156" t="s">
        <v>1650</v>
      </c>
      <c r="F484" s="24" t="s">
        <v>232</v>
      </c>
      <c r="G484" s="284" t="str">
        <f>CONCATENATE(H484," - ",I484," - "," Tp ",J484)</f>
        <v>Lô F16 KQH Nguyên Tử Lực -Trần Anh Tông - Phường 8 -  Tp Đà Lạt</v>
      </c>
      <c r="H484" s="26" t="s">
        <v>1651</v>
      </c>
      <c r="I484" s="25" t="s">
        <v>1183</v>
      </c>
      <c r="J484" s="27" t="s">
        <v>1139</v>
      </c>
      <c r="K484" s="28"/>
      <c r="L484" s="28"/>
      <c r="M484" s="29" t="s">
        <v>1652</v>
      </c>
      <c r="N484" s="24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</row>
    <row r="485" spans="1:38" s="18" customFormat="1" ht="13.5">
      <c r="A485" s="119">
        <v>95</v>
      </c>
      <c r="B485" s="21">
        <v>110</v>
      </c>
      <c r="C485" s="21"/>
      <c r="D485" s="22" t="s">
        <v>1659</v>
      </c>
      <c r="E485" s="23" t="s">
        <v>1660</v>
      </c>
      <c r="F485" s="173" t="s">
        <v>191</v>
      </c>
      <c r="G485" s="284" t="str">
        <f aca="true" t="shared" si="16" ref="G485:G502">CONCATENATE(H485," - ",I485," - "," Tp ",J485," - ","Lâm Đồng")</f>
        <v>116 Lý Nam Đế - Phường 8 -  Tp Đà Lạt - Lâm Đồng</v>
      </c>
      <c r="H485" s="26" t="s">
        <v>1661</v>
      </c>
      <c r="I485" s="25" t="s">
        <v>1183</v>
      </c>
      <c r="J485" s="27" t="s">
        <v>1139</v>
      </c>
      <c r="K485" s="28"/>
      <c r="L485" s="28"/>
      <c r="M485" s="29" t="s">
        <v>1662</v>
      </c>
      <c r="N485" s="24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</row>
    <row r="486" spans="1:38" s="18" customFormat="1" ht="13.5">
      <c r="A486" s="119">
        <v>96</v>
      </c>
      <c r="B486" s="11">
        <v>111</v>
      </c>
      <c r="C486" s="11"/>
      <c r="D486" s="22" t="s">
        <v>1663</v>
      </c>
      <c r="E486" s="23" t="s">
        <v>1664</v>
      </c>
      <c r="F486" s="173" t="s">
        <v>191</v>
      </c>
      <c r="G486" s="284" t="str">
        <f t="shared" si="16"/>
        <v>4A Xô Viết Nghệ Tĩnh - Phường 2 -  Tp Đà Lạt - Lâm Đồng</v>
      </c>
      <c r="H486" s="26" t="s">
        <v>1665</v>
      </c>
      <c r="I486" s="25" t="s">
        <v>1313</v>
      </c>
      <c r="J486" s="27" t="s">
        <v>1139</v>
      </c>
      <c r="K486" s="28"/>
      <c r="L486" s="28"/>
      <c r="M486" s="29" t="s">
        <v>1666</v>
      </c>
      <c r="N486" s="24" t="s">
        <v>1667</v>
      </c>
      <c r="O486" s="37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</row>
    <row r="487" spans="1:38" s="18" customFormat="1" ht="13.5">
      <c r="A487" s="119">
        <v>97</v>
      </c>
      <c r="B487" s="21">
        <v>112</v>
      </c>
      <c r="C487" s="21"/>
      <c r="D487" s="22" t="s">
        <v>1668</v>
      </c>
      <c r="E487" s="156" t="s">
        <v>1669</v>
      </c>
      <c r="F487" s="24" t="s">
        <v>191</v>
      </c>
      <c r="G487" s="284" t="str">
        <f t="shared" si="16"/>
        <v>4A Xô Viết Nghệ Tĩnh - Phường 2 -  Tp Đà Lạt - Lâm Đồng</v>
      </c>
      <c r="H487" s="26" t="s">
        <v>1665</v>
      </c>
      <c r="I487" s="25" t="s">
        <v>1313</v>
      </c>
      <c r="J487" s="27" t="s">
        <v>1139</v>
      </c>
      <c r="K487" s="28"/>
      <c r="L487" s="28"/>
      <c r="M487" s="29" t="s">
        <v>1666</v>
      </c>
      <c r="N487" s="24" t="s">
        <v>1667</v>
      </c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</row>
    <row r="488" spans="1:38" s="18" customFormat="1" ht="13.5">
      <c r="A488" s="119">
        <v>98</v>
      </c>
      <c r="B488" s="11">
        <v>113</v>
      </c>
      <c r="C488" s="11"/>
      <c r="D488" s="22" t="s">
        <v>1670</v>
      </c>
      <c r="E488" s="156" t="s">
        <v>1671</v>
      </c>
      <c r="F488" s="24" t="s">
        <v>191</v>
      </c>
      <c r="G488" s="284" t="str">
        <f t="shared" si="16"/>
        <v>20 Xô Viết Nghệ Tĩnh - Phường 7 -  Tp Đà Lạt - Lâm Đồng</v>
      </c>
      <c r="H488" s="26" t="s">
        <v>1672</v>
      </c>
      <c r="I488" s="25" t="s">
        <v>1157</v>
      </c>
      <c r="J488" s="27" t="s">
        <v>1139</v>
      </c>
      <c r="K488" s="28"/>
      <c r="L488" s="28"/>
      <c r="M488" s="29" t="s">
        <v>1673</v>
      </c>
      <c r="N488" s="24"/>
      <c r="O488" s="37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</row>
    <row r="489" spans="1:38" s="18" customFormat="1" ht="13.5">
      <c r="A489" s="119">
        <v>99</v>
      </c>
      <c r="B489" s="21">
        <v>114</v>
      </c>
      <c r="C489" s="21"/>
      <c r="D489" s="22" t="s">
        <v>1674</v>
      </c>
      <c r="E489" s="156" t="s">
        <v>1675</v>
      </c>
      <c r="F489" s="24" t="s">
        <v>191</v>
      </c>
      <c r="G489" s="284" t="str">
        <f t="shared" si="16"/>
        <v>2/14 Xuân An - Phường 3 -  Tp Đà Lạt - Lâm Đồng</v>
      </c>
      <c r="H489" s="26" t="s">
        <v>1676</v>
      </c>
      <c r="I489" s="25" t="s">
        <v>647</v>
      </c>
      <c r="J489" s="27" t="s">
        <v>1139</v>
      </c>
      <c r="K489" s="28"/>
      <c r="L489" s="28"/>
      <c r="M489" s="29" t="s">
        <v>1677</v>
      </c>
      <c r="N489" s="24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</row>
    <row r="490" spans="1:38" s="18" customFormat="1" ht="13.5">
      <c r="A490" s="119">
        <v>100</v>
      </c>
      <c r="B490" s="21">
        <v>118</v>
      </c>
      <c r="C490" s="21"/>
      <c r="D490" s="22" t="s">
        <v>1693</v>
      </c>
      <c r="E490" s="156" t="s">
        <v>1694</v>
      </c>
      <c r="F490" s="24" t="s">
        <v>191</v>
      </c>
      <c r="G490" s="73" t="str">
        <f t="shared" si="16"/>
        <v>110 Hai Bà Trưng - Phường 6 -  Tp Đà Lạt - Lâm Đồng</v>
      </c>
      <c r="H490" s="58" t="s">
        <v>1695</v>
      </c>
      <c r="I490" s="59" t="s">
        <v>1146</v>
      </c>
      <c r="J490" s="82" t="s">
        <v>1139</v>
      </c>
      <c r="K490" s="28"/>
      <c r="L490" s="28"/>
      <c r="M490" s="29" t="s">
        <v>1696</v>
      </c>
      <c r="N490" s="24" t="s">
        <v>1697</v>
      </c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</row>
    <row r="491" spans="1:38" s="18" customFormat="1" ht="13.5">
      <c r="A491" s="119">
        <v>101</v>
      </c>
      <c r="B491" s="11">
        <v>119</v>
      </c>
      <c r="C491" s="11"/>
      <c r="D491" s="22" t="s">
        <v>1698</v>
      </c>
      <c r="E491" s="156" t="s">
        <v>1699</v>
      </c>
      <c r="F491" s="24" t="s">
        <v>191</v>
      </c>
      <c r="G491" s="73" t="str">
        <f t="shared" si="16"/>
        <v>61C/11 Hoàng Diệu - Phường 5 -  Tp Đà Lạt - Lâm Đồng</v>
      </c>
      <c r="H491" s="26" t="s">
        <v>1700</v>
      </c>
      <c r="I491" s="25" t="s">
        <v>1170</v>
      </c>
      <c r="J491" s="82" t="s">
        <v>1139</v>
      </c>
      <c r="K491" s="28"/>
      <c r="L491" s="28"/>
      <c r="M491" s="29" t="s">
        <v>1701</v>
      </c>
      <c r="N491" s="24" t="s">
        <v>1702</v>
      </c>
      <c r="O491" s="37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</row>
    <row r="492" spans="1:38" s="18" customFormat="1" ht="13.5">
      <c r="A492" s="119">
        <v>102</v>
      </c>
      <c r="B492" s="11">
        <v>123</v>
      </c>
      <c r="C492" s="11"/>
      <c r="D492" s="22" t="s">
        <v>1718</v>
      </c>
      <c r="E492" s="23" t="s">
        <v>1719</v>
      </c>
      <c r="F492" s="173" t="s">
        <v>191</v>
      </c>
      <c r="G492" s="73" t="str">
        <f t="shared" si="16"/>
        <v>51/1 Nguyễn Văn Trỗi - Phường 2 -  Tp Đà lạt - Lâm Đồng</v>
      </c>
      <c r="H492" s="26" t="s">
        <v>1720</v>
      </c>
      <c r="I492" s="25" t="s">
        <v>1313</v>
      </c>
      <c r="J492" s="27" t="s">
        <v>1721</v>
      </c>
      <c r="K492" s="28"/>
      <c r="L492" s="28"/>
      <c r="M492" s="29" t="s">
        <v>1722</v>
      </c>
      <c r="N492" s="24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</row>
    <row r="493" spans="1:38" s="18" customFormat="1" ht="13.5">
      <c r="A493" s="119">
        <v>103</v>
      </c>
      <c r="B493" s="21">
        <v>124</v>
      </c>
      <c r="C493" s="21"/>
      <c r="D493" s="22" t="s">
        <v>1723</v>
      </c>
      <c r="E493" s="156" t="s">
        <v>1724</v>
      </c>
      <c r="F493" s="24" t="s">
        <v>191</v>
      </c>
      <c r="G493" s="73" t="str">
        <f t="shared" si="16"/>
        <v>17/10 Mạc Đĩnh Chi - Phường 1 -  Tp Đà lạt - Lâm Đồng</v>
      </c>
      <c r="H493" s="26" t="s">
        <v>1725</v>
      </c>
      <c r="I493" s="25" t="s">
        <v>1726</v>
      </c>
      <c r="J493" s="27" t="s">
        <v>1721</v>
      </c>
      <c r="K493" s="28"/>
      <c r="L493" s="28"/>
      <c r="M493" s="29" t="s">
        <v>1727</v>
      </c>
      <c r="N493" s="24" t="s">
        <v>1728</v>
      </c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</row>
    <row r="494" spans="1:38" s="18" customFormat="1" ht="13.5">
      <c r="A494" s="119">
        <v>104</v>
      </c>
      <c r="B494" s="11">
        <v>125</v>
      </c>
      <c r="C494" s="11"/>
      <c r="D494" s="22" t="s">
        <v>1729</v>
      </c>
      <c r="E494" s="156" t="s">
        <v>1730</v>
      </c>
      <c r="F494" s="24" t="s">
        <v>237</v>
      </c>
      <c r="G494" s="73" t="str">
        <f t="shared" si="16"/>
        <v>8E Đoàn Thị Điểm - Phường 4 -  Tp Đà Lạt - Lâm Đồng</v>
      </c>
      <c r="H494" s="26" t="s">
        <v>1731</v>
      </c>
      <c r="I494" s="25" t="s">
        <v>1152</v>
      </c>
      <c r="J494" s="27" t="s">
        <v>1139</v>
      </c>
      <c r="K494" s="28"/>
      <c r="L494" s="28"/>
      <c r="M494" s="29" t="s">
        <v>1732</v>
      </c>
      <c r="N494" s="24" t="s">
        <v>1733</v>
      </c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</row>
    <row r="495" spans="1:38" s="18" customFormat="1" ht="13.5">
      <c r="A495" s="119">
        <v>105</v>
      </c>
      <c r="B495" s="21">
        <v>126</v>
      </c>
      <c r="C495" s="21"/>
      <c r="D495" s="22" t="s">
        <v>1734</v>
      </c>
      <c r="E495" s="23" t="s">
        <v>1735</v>
      </c>
      <c r="F495" s="173" t="s">
        <v>191</v>
      </c>
      <c r="G495" s="73" t="str">
        <f t="shared" si="16"/>
        <v>65/15 Huyền Trân Công Chúa - Phường 4 -  Tp Đà Lạt - Lâm Đồng</v>
      </c>
      <c r="H495" s="26" t="s">
        <v>1736</v>
      </c>
      <c r="I495" s="25" t="s">
        <v>1152</v>
      </c>
      <c r="J495" s="27" t="s">
        <v>1139</v>
      </c>
      <c r="K495" s="28"/>
      <c r="L495" s="28"/>
      <c r="M495" s="29" t="s">
        <v>1737</v>
      </c>
      <c r="N495" s="24" t="s">
        <v>1738</v>
      </c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</row>
    <row r="496" spans="1:38" s="18" customFormat="1" ht="13.5">
      <c r="A496" s="119">
        <v>106</v>
      </c>
      <c r="B496" s="21">
        <v>128</v>
      </c>
      <c r="C496" s="21"/>
      <c r="D496" s="22" t="s">
        <v>1744</v>
      </c>
      <c r="E496" s="23" t="s">
        <v>1745</v>
      </c>
      <c r="F496" s="24" t="s">
        <v>191</v>
      </c>
      <c r="G496" s="73" t="str">
        <f t="shared" si="16"/>
        <v>47 Phù Đồng Thiên Vương - Phường 8 -  Tp Đà Lạt - Lâm Đồng</v>
      </c>
      <c r="H496" s="26" t="s">
        <v>1746</v>
      </c>
      <c r="I496" s="25" t="s">
        <v>1183</v>
      </c>
      <c r="J496" s="27" t="s">
        <v>1139</v>
      </c>
      <c r="K496" s="28"/>
      <c r="L496" s="28"/>
      <c r="M496" s="29" t="s">
        <v>1747</v>
      </c>
      <c r="N496" s="24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</row>
    <row r="497" spans="1:38" s="18" customFormat="1" ht="13.5">
      <c r="A497" s="119">
        <v>107</v>
      </c>
      <c r="B497" s="21">
        <v>130</v>
      </c>
      <c r="C497" s="21"/>
      <c r="D497" s="22" t="s">
        <v>1752</v>
      </c>
      <c r="E497" s="23" t="s">
        <v>1753</v>
      </c>
      <c r="F497" s="173" t="s">
        <v>394</v>
      </c>
      <c r="G497" s="73" t="str">
        <f t="shared" si="16"/>
        <v>8 E Đoàn Thị Điểm - Phường 4 -  Tp Đà Lạt - Lâm Đồng</v>
      </c>
      <c r="H497" s="26" t="s">
        <v>1754</v>
      </c>
      <c r="I497" s="25" t="s">
        <v>1152</v>
      </c>
      <c r="J497" s="27" t="s">
        <v>1139</v>
      </c>
      <c r="K497" s="28"/>
      <c r="L497" s="28"/>
      <c r="M497" s="29" t="s">
        <v>1755</v>
      </c>
      <c r="N497" s="24" t="s">
        <v>1756</v>
      </c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</row>
    <row r="498" spans="1:38" s="18" customFormat="1" ht="13.5">
      <c r="A498" s="119">
        <v>108</v>
      </c>
      <c r="B498" s="11">
        <v>131</v>
      </c>
      <c r="C498" s="11"/>
      <c r="D498" s="22" t="s">
        <v>1757</v>
      </c>
      <c r="E498" s="23" t="s">
        <v>1758</v>
      </c>
      <c r="F498" s="173" t="s">
        <v>191</v>
      </c>
      <c r="G498" s="73" t="str">
        <f t="shared" si="16"/>
        <v>123 Nguyễn Thái Bình - Phường 12 -  Tp Đà Lạt - Lâm Đồng</v>
      </c>
      <c r="H498" s="26" t="s">
        <v>1759</v>
      </c>
      <c r="I498" s="25" t="s">
        <v>1290</v>
      </c>
      <c r="J498" s="27" t="s">
        <v>1139</v>
      </c>
      <c r="K498" s="28"/>
      <c r="L498" s="28"/>
      <c r="M498" s="29" t="s">
        <v>1760</v>
      </c>
      <c r="N498" s="24" t="s">
        <v>1761</v>
      </c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</row>
    <row r="499" spans="1:38" s="18" customFormat="1" ht="13.5">
      <c r="A499" s="119">
        <v>109</v>
      </c>
      <c r="B499" s="21">
        <v>132</v>
      </c>
      <c r="C499" s="21"/>
      <c r="D499" s="22" t="s">
        <v>1762</v>
      </c>
      <c r="E499" s="156" t="s">
        <v>1763</v>
      </c>
      <c r="F499" s="24" t="s">
        <v>191</v>
      </c>
      <c r="G499" s="73" t="str">
        <f t="shared" si="16"/>
        <v>73/7 Ngô Quyền - Phường 6 -  Tp Đà Lạt - Lâm Đồng</v>
      </c>
      <c r="H499" s="26" t="s">
        <v>1764</v>
      </c>
      <c r="I499" s="25" t="s">
        <v>1146</v>
      </c>
      <c r="J499" s="27" t="s">
        <v>1139</v>
      </c>
      <c r="K499" s="28"/>
      <c r="L499" s="28"/>
      <c r="M499" s="29" t="s">
        <v>1765</v>
      </c>
      <c r="N499" s="24" t="s">
        <v>1766</v>
      </c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</row>
    <row r="500" spans="1:38" s="18" customFormat="1" ht="13.5">
      <c r="A500" s="119">
        <v>110</v>
      </c>
      <c r="B500" s="11">
        <v>133</v>
      </c>
      <c r="C500" s="11"/>
      <c r="D500" s="22" t="s">
        <v>1767</v>
      </c>
      <c r="E500" s="23" t="s">
        <v>1768</v>
      </c>
      <c r="F500" s="173" t="s">
        <v>191</v>
      </c>
      <c r="G500" s="73" t="str">
        <f t="shared" si="16"/>
        <v>7B/2 La Sơn Phu Tử - Phường 6 -  Tp Đà Lạt - Lâm Đồng</v>
      </c>
      <c r="H500" s="26" t="s">
        <v>1444</v>
      </c>
      <c r="I500" s="25" t="s">
        <v>1146</v>
      </c>
      <c r="J500" s="27" t="s">
        <v>1139</v>
      </c>
      <c r="K500" s="28"/>
      <c r="L500" s="28"/>
      <c r="M500" s="29" t="s">
        <v>1769</v>
      </c>
      <c r="N500" s="24" t="s">
        <v>1446</v>
      </c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</row>
    <row r="501" spans="1:38" s="18" customFormat="1" ht="13.5">
      <c r="A501" s="119">
        <v>111</v>
      </c>
      <c r="B501" s="21">
        <v>134</v>
      </c>
      <c r="C501" s="21"/>
      <c r="D501" s="22" t="s">
        <v>1770</v>
      </c>
      <c r="E501" s="156" t="s">
        <v>1771</v>
      </c>
      <c r="F501" s="24" t="s">
        <v>191</v>
      </c>
      <c r="G501" s="73" t="str">
        <f t="shared" si="16"/>
        <v>7B Thủ Khoa Huân - Phường 1 -  Tp Đà Lạt - Lâm Đồng</v>
      </c>
      <c r="H501" s="26" t="s">
        <v>1772</v>
      </c>
      <c r="I501" s="25" t="s">
        <v>1726</v>
      </c>
      <c r="J501" s="27" t="s">
        <v>1139</v>
      </c>
      <c r="K501" s="28"/>
      <c r="L501" s="28"/>
      <c r="M501" s="29" t="s">
        <v>1773</v>
      </c>
      <c r="N501" s="24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</row>
    <row r="502" spans="1:38" s="18" customFormat="1" ht="13.5">
      <c r="A502" s="119">
        <v>112</v>
      </c>
      <c r="B502" s="21">
        <v>136</v>
      </c>
      <c r="C502" s="21"/>
      <c r="D502" s="22" t="s">
        <v>1777</v>
      </c>
      <c r="E502" s="23" t="s">
        <v>1778</v>
      </c>
      <c r="F502" s="24" t="s">
        <v>191</v>
      </c>
      <c r="G502" s="73" t="str">
        <f t="shared" si="16"/>
        <v>09 Chi Lăng  - Phường 9 -  Tp Đà Lạt - Lâm Đồng</v>
      </c>
      <c r="H502" s="26" t="s">
        <v>1779</v>
      </c>
      <c r="I502" s="25" t="s">
        <v>1163</v>
      </c>
      <c r="J502" s="27" t="s">
        <v>1139</v>
      </c>
      <c r="K502" s="28"/>
      <c r="L502" s="28"/>
      <c r="M502" s="29" t="s">
        <v>1780</v>
      </c>
      <c r="N502" s="24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</row>
    <row r="503" spans="1:38" s="18" customFormat="1" ht="13.5">
      <c r="A503" s="119">
        <v>113</v>
      </c>
      <c r="B503" s="21">
        <v>140</v>
      </c>
      <c r="C503" s="21"/>
      <c r="D503" s="22" t="s">
        <v>1794</v>
      </c>
      <c r="E503" s="23" t="s">
        <v>1795</v>
      </c>
      <c r="F503" s="173" t="s">
        <v>191</v>
      </c>
      <c r="G503" s="73" t="str">
        <f>CONCATENATE(H503," - ",I503," - "," TP ",J503," - ","Lâm Đồng")</f>
        <v>16 Phù Đồng Thiên Vương - Phường 8 -  TP Đà Lạt - Lâm Đồng</v>
      </c>
      <c r="H503" s="26" t="s">
        <v>1796</v>
      </c>
      <c r="I503" s="25" t="s">
        <v>1183</v>
      </c>
      <c r="J503" s="27" t="s">
        <v>1139</v>
      </c>
      <c r="K503" s="28"/>
      <c r="L503" s="28"/>
      <c r="M503" s="29" t="s">
        <v>1797</v>
      </c>
      <c r="N503" s="24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</row>
    <row r="504" spans="1:38" s="18" customFormat="1" ht="13.5">
      <c r="A504" s="119">
        <v>114</v>
      </c>
      <c r="B504" s="11">
        <v>141</v>
      </c>
      <c r="C504" s="11"/>
      <c r="D504" s="22" t="s">
        <v>1798</v>
      </c>
      <c r="E504" s="23" t="s">
        <v>1799</v>
      </c>
      <c r="F504" s="173" t="s">
        <v>210</v>
      </c>
      <c r="G504" s="73" t="str">
        <f>CONCATENATE(H504," - "," TP ",J504," - "," Lâm Đồng")</f>
        <v>221 Phan Đình Phùng -  TP Đà Lạt -  Lâm Đồng</v>
      </c>
      <c r="H504" s="26" t="s">
        <v>1484</v>
      </c>
      <c r="I504" s="25"/>
      <c r="J504" s="27" t="s">
        <v>1139</v>
      </c>
      <c r="K504" s="28"/>
      <c r="L504" s="28"/>
      <c r="M504" s="29"/>
      <c r="N504" s="24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</row>
    <row r="505" spans="1:38" s="18" customFormat="1" ht="13.5">
      <c r="A505" s="119">
        <v>115</v>
      </c>
      <c r="B505" s="11">
        <v>143</v>
      </c>
      <c r="C505" s="11"/>
      <c r="D505" s="22" t="s">
        <v>1801</v>
      </c>
      <c r="E505" s="23" t="s">
        <v>1802</v>
      </c>
      <c r="F505" s="173" t="s">
        <v>210</v>
      </c>
      <c r="G505" s="73" t="str">
        <f>CONCATENATE(H505," - "," TP ",J505," - ","Lâm Đồng")</f>
        <v>221 Phan Đình Phùng -  TP Đà Lạt - Lâm Đồng</v>
      </c>
      <c r="H505" s="26" t="s">
        <v>1484</v>
      </c>
      <c r="I505" s="25"/>
      <c r="J505" s="27" t="s">
        <v>1139</v>
      </c>
      <c r="K505" s="28"/>
      <c r="L505" s="28"/>
      <c r="M505" s="29" t="s">
        <v>1018</v>
      </c>
      <c r="N505" s="24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</row>
    <row r="506" spans="1:38" s="18" customFormat="1" ht="13.5">
      <c r="A506" s="119">
        <v>116</v>
      </c>
      <c r="B506" s="21">
        <v>144</v>
      </c>
      <c r="C506" s="21"/>
      <c r="D506" s="22" t="s">
        <v>1803</v>
      </c>
      <c r="E506" s="23" t="s">
        <v>1804</v>
      </c>
      <c r="F506" s="173" t="s">
        <v>191</v>
      </c>
      <c r="G506" s="73" t="str">
        <f>CONCATENATE(H506," - ",I506," - "," TP ",J506," - ","Lâm Đồng")</f>
        <v>Tổ 39 Khu phố 4 - Thái Phiên - Phường 12 -  TP Đà Lạt - Lâm Đồng</v>
      </c>
      <c r="H506" s="26" t="s">
        <v>1805</v>
      </c>
      <c r="I506" s="25" t="s">
        <v>1290</v>
      </c>
      <c r="J506" s="27" t="s">
        <v>1139</v>
      </c>
      <c r="K506" s="28"/>
      <c r="L506" s="28"/>
      <c r="M506" s="29" t="s">
        <v>1806</v>
      </c>
      <c r="N506" s="24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</row>
    <row r="507" spans="1:38" s="18" customFormat="1" ht="13.5">
      <c r="A507" s="119">
        <v>117</v>
      </c>
      <c r="B507" s="11">
        <v>145</v>
      </c>
      <c r="C507" s="11"/>
      <c r="D507" s="22" t="s">
        <v>1807</v>
      </c>
      <c r="E507" s="23" t="s">
        <v>1808</v>
      </c>
      <c r="F507" s="173" t="s">
        <v>191</v>
      </c>
      <c r="G507" s="73" t="str">
        <f>CONCATENATE(H507," - ",I507," - "," TP ",J507," - ","Lâm Đồng")</f>
        <v>02/13 Thái Phiên - Phường 1 -  TP Đà Lạt - Lâm Đồng</v>
      </c>
      <c r="H507" s="26" t="s">
        <v>1809</v>
      </c>
      <c r="I507" s="25" t="s">
        <v>1726</v>
      </c>
      <c r="J507" s="27" t="s">
        <v>1139</v>
      </c>
      <c r="K507" s="28"/>
      <c r="L507" s="28"/>
      <c r="M507" s="29" t="s">
        <v>1810</v>
      </c>
      <c r="N507" s="24" t="s">
        <v>1811</v>
      </c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</row>
    <row r="508" spans="1:38" s="18" customFormat="1" ht="13.5">
      <c r="A508" s="119">
        <v>118</v>
      </c>
      <c r="B508" s="21">
        <v>146</v>
      </c>
      <c r="C508" s="21"/>
      <c r="D508" s="22" t="s">
        <v>1812</v>
      </c>
      <c r="E508" s="136" t="s">
        <v>6175</v>
      </c>
      <c r="F508" s="186" t="s">
        <v>191</v>
      </c>
      <c r="G508" s="73" t="str">
        <f>CONCATENATE(H508," - ",I508," - "," TP ",J508," - ","Lâm Đồng")</f>
        <v>Tổ 39 Thái Phiên - Phường 12 -  TP Đà Lạt - Lâm Đồng</v>
      </c>
      <c r="H508" s="69" t="s">
        <v>6176</v>
      </c>
      <c r="I508" s="70" t="s">
        <v>1290</v>
      </c>
      <c r="J508" s="70" t="s">
        <v>1139</v>
      </c>
      <c r="K508" s="28"/>
      <c r="L508" s="28"/>
      <c r="M508" s="29" t="s">
        <v>1813</v>
      </c>
      <c r="N508" s="24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</row>
    <row r="509" spans="1:14" s="20" customFormat="1" ht="13.5">
      <c r="A509" s="119">
        <v>119</v>
      </c>
      <c r="B509" s="21">
        <v>42</v>
      </c>
      <c r="C509" s="21"/>
      <c r="D509" s="22" t="s">
        <v>1351</v>
      </c>
      <c r="E509" s="23" t="s">
        <v>1352</v>
      </c>
      <c r="F509" s="173" t="s">
        <v>1116</v>
      </c>
      <c r="G509" s="284" t="s">
        <v>6211</v>
      </c>
      <c r="H509" s="26" t="s">
        <v>1353</v>
      </c>
      <c r="I509" s="25" t="s">
        <v>1354</v>
      </c>
      <c r="J509" s="27" t="s">
        <v>1116</v>
      </c>
      <c r="K509" s="28" t="s">
        <v>1355</v>
      </c>
      <c r="L509" s="28"/>
      <c r="M509" s="29" t="s">
        <v>1356</v>
      </c>
      <c r="N509" s="24" t="s">
        <v>1357</v>
      </c>
    </row>
    <row r="510" spans="1:38" s="18" customFormat="1" ht="13.5">
      <c r="A510" s="119">
        <v>120</v>
      </c>
      <c r="B510" s="119">
        <v>217</v>
      </c>
      <c r="C510" s="119"/>
      <c r="D510" s="41" t="s">
        <v>2141</v>
      </c>
      <c r="E510" s="50" t="s">
        <v>2142</v>
      </c>
      <c r="F510" s="51" t="s">
        <v>191</v>
      </c>
      <c r="G510" s="41" t="str">
        <f aca="true" t="shared" si="17" ref="G510:G522">CONCATENATE(H510," - ",I510," - "," Tp ",J510," - ",K510)</f>
        <v>39 C Hồ Tùng Mậu - Phường 3 -  Tp Đà Lạt - Lâm Đồng</v>
      </c>
      <c r="H510" s="140" t="s">
        <v>2143</v>
      </c>
      <c r="I510" s="49" t="s">
        <v>647</v>
      </c>
      <c r="J510" s="49" t="s">
        <v>1139</v>
      </c>
      <c r="K510" s="41" t="s">
        <v>191</v>
      </c>
      <c r="L510" s="55"/>
      <c r="M510" s="54" t="s">
        <v>2144</v>
      </c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</row>
    <row r="511" spans="1:38" s="18" customFormat="1" ht="13.5">
      <c r="A511" s="119">
        <v>121</v>
      </c>
      <c r="B511" s="119">
        <v>269</v>
      </c>
      <c r="C511" s="119"/>
      <c r="D511" s="41" t="s">
        <v>2374</v>
      </c>
      <c r="E511" s="50" t="s">
        <v>2375</v>
      </c>
      <c r="F511" s="51" t="s">
        <v>191</v>
      </c>
      <c r="G511" s="41" t="str">
        <f t="shared" si="17"/>
        <v>32D/1 Tự Phước - Phường 11 -  Tp Đà Lạt - Lâm Đồng</v>
      </c>
      <c r="H511" s="140" t="s">
        <v>2376</v>
      </c>
      <c r="I511" s="49" t="s">
        <v>1247</v>
      </c>
      <c r="J511" s="49" t="s">
        <v>1139</v>
      </c>
      <c r="K511" s="41" t="s">
        <v>191</v>
      </c>
      <c r="L511" s="55" t="s">
        <v>2377</v>
      </c>
      <c r="M511" s="54" t="s">
        <v>2378</v>
      </c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</row>
    <row r="512" spans="1:38" s="18" customFormat="1" ht="13.5">
      <c r="A512" s="119">
        <v>122</v>
      </c>
      <c r="B512" s="119">
        <v>299</v>
      </c>
      <c r="C512" s="119"/>
      <c r="D512" s="41" t="s">
        <v>2507</v>
      </c>
      <c r="E512" s="50" t="s">
        <v>2508</v>
      </c>
      <c r="F512" s="51" t="s">
        <v>327</v>
      </c>
      <c r="G512" s="41" t="str">
        <f t="shared" si="17"/>
        <v>Trường Xuân - Xuân Trường -  Tp Đà Lạt - Lâm Đồng</v>
      </c>
      <c r="H512" s="140" t="s">
        <v>2509</v>
      </c>
      <c r="I512" s="49" t="s">
        <v>1461</v>
      </c>
      <c r="J512" s="49" t="s">
        <v>1139</v>
      </c>
      <c r="K512" s="41" t="s">
        <v>191</v>
      </c>
      <c r="L512" s="55"/>
      <c r="M512" s="54" t="s">
        <v>2510</v>
      </c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</row>
    <row r="513" spans="1:38" s="18" customFormat="1" ht="13.5">
      <c r="A513" s="119">
        <v>123</v>
      </c>
      <c r="B513" s="119">
        <v>307</v>
      </c>
      <c r="C513" s="119"/>
      <c r="D513" s="41" t="s">
        <v>2546</v>
      </c>
      <c r="E513" s="50" t="s">
        <v>2547</v>
      </c>
      <c r="F513" s="51" t="s">
        <v>191</v>
      </c>
      <c r="G513" s="41" t="str">
        <f t="shared" si="17"/>
        <v>174/2 Trường Xuân 1 - Xuân Trường -  Tp Đà Lạt - Lâm Đồng</v>
      </c>
      <c r="H513" s="140" t="s">
        <v>2548</v>
      </c>
      <c r="I513" s="49" t="s">
        <v>1461</v>
      </c>
      <c r="J513" s="49" t="s">
        <v>1139</v>
      </c>
      <c r="K513" s="41" t="s">
        <v>191</v>
      </c>
      <c r="L513" s="55"/>
      <c r="M513" s="54" t="s">
        <v>2549</v>
      </c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</row>
    <row r="514" spans="1:38" s="18" customFormat="1" ht="13.5">
      <c r="A514" s="119">
        <v>124</v>
      </c>
      <c r="B514" s="119">
        <v>310</v>
      </c>
      <c r="C514" s="119"/>
      <c r="D514" s="41" t="s">
        <v>2558</v>
      </c>
      <c r="E514" s="50" t="s">
        <v>2559</v>
      </c>
      <c r="F514" s="51" t="s">
        <v>242</v>
      </c>
      <c r="G514" s="41" t="str">
        <f t="shared" si="17"/>
        <v>13/2 Lãnh Địa Đức Bà - Phường 6 -  Tp Đà Lạt - Lâm Đồng</v>
      </c>
      <c r="H514" s="140" t="s">
        <v>2560</v>
      </c>
      <c r="I514" s="49" t="s">
        <v>1146</v>
      </c>
      <c r="J514" s="49" t="s">
        <v>1139</v>
      </c>
      <c r="K514" s="41" t="s">
        <v>191</v>
      </c>
      <c r="L514" s="54" t="s">
        <v>2561</v>
      </c>
      <c r="M514" s="54" t="s">
        <v>2562</v>
      </c>
      <c r="N514" s="55" t="s">
        <v>2563</v>
      </c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</row>
    <row r="515" spans="1:38" s="18" customFormat="1" ht="13.5">
      <c r="A515" s="119">
        <v>125</v>
      </c>
      <c r="B515" s="119">
        <v>319</v>
      </c>
      <c r="C515" s="119"/>
      <c r="D515" s="41" t="s">
        <v>2599</v>
      </c>
      <c r="E515" s="50" t="s">
        <v>2600</v>
      </c>
      <c r="F515" s="51" t="s">
        <v>191</v>
      </c>
      <c r="G515" s="41" t="str">
        <f t="shared" si="17"/>
        <v>054/2 Xuân Sơn  - Xuân Trường -  Tp Đà Lạt - Lâm Đồng</v>
      </c>
      <c r="H515" s="140" t="s">
        <v>2601</v>
      </c>
      <c r="I515" s="49" t="s">
        <v>1461</v>
      </c>
      <c r="J515" s="49" t="s">
        <v>1139</v>
      </c>
      <c r="K515" s="41" t="s">
        <v>191</v>
      </c>
      <c r="L515" s="55"/>
      <c r="M515" s="54" t="s">
        <v>2602</v>
      </c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</row>
    <row r="516" spans="1:38" s="18" customFormat="1" ht="13.5">
      <c r="A516" s="119">
        <v>126</v>
      </c>
      <c r="B516" s="119">
        <v>330</v>
      </c>
      <c r="C516" s="119"/>
      <c r="D516" s="41" t="s">
        <v>2637</v>
      </c>
      <c r="E516" s="50" t="s">
        <v>2638</v>
      </c>
      <c r="F516" s="51" t="s">
        <v>191</v>
      </c>
      <c r="G516" s="41" t="str">
        <f t="shared" si="17"/>
        <v>40 Khe Sanh - Phường 10 -  Tp Đà Lạt - Lâm Đồng</v>
      </c>
      <c r="H516" s="140" t="s">
        <v>2639</v>
      </c>
      <c r="I516" s="49" t="s">
        <v>1235</v>
      </c>
      <c r="J516" s="49" t="s">
        <v>1139</v>
      </c>
      <c r="K516" s="41" t="s">
        <v>191</v>
      </c>
      <c r="L516" s="55" t="s">
        <v>2640</v>
      </c>
      <c r="M516" s="54" t="s">
        <v>2641</v>
      </c>
      <c r="N516" s="55" t="s">
        <v>2642</v>
      </c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</row>
    <row r="517" spans="1:38" s="18" customFormat="1" ht="13.5">
      <c r="A517" s="119">
        <v>127</v>
      </c>
      <c r="B517" s="119">
        <v>347</v>
      </c>
      <c r="C517" s="119"/>
      <c r="D517" s="41" t="s">
        <v>2710</v>
      </c>
      <c r="E517" s="50" t="s">
        <v>2711</v>
      </c>
      <c r="F517" s="51" t="s">
        <v>191</v>
      </c>
      <c r="G517" s="41" t="str">
        <f t="shared" si="17"/>
        <v>23/13 Thái Phiên - Phường 12 -  Tp Đà Lạt - Lâm Đồng</v>
      </c>
      <c r="H517" s="140" t="s">
        <v>2712</v>
      </c>
      <c r="I517" s="49" t="s">
        <v>1290</v>
      </c>
      <c r="J517" s="49" t="s">
        <v>1139</v>
      </c>
      <c r="K517" s="41" t="s">
        <v>191</v>
      </c>
      <c r="L517" s="55"/>
      <c r="M517" s="54" t="s">
        <v>2713</v>
      </c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</row>
    <row r="518" spans="1:38" s="18" customFormat="1" ht="13.5">
      <c r="A518" s="119">
        <v>128</v>
      </c>
      <c r="B518" s="119">
        <v>348</v>
      </c>
      <c r="C518" s="119"/>
      <c r="D518" s="41" t="s">
        <v>2714</v>
      </c>
      <c r="E518" s="50" t="s">
        <v>2715</v>
      </c>
      <c r="F518" s="51" t="s">
        <v>191</v>
      </c>
      <c r="G518" s="41" t="str">
        <f t="shared" si="17"/>
        <v>02 Trần Qúy Cáp - Phường 9 -  Tp Đà Lạt - Lâm Đồng</v>
      </c>
      <c r="H518" s="140" t="s">
        <v>2716</v>
      </c>
      <c r="I518" s="49" t="s">
        <v>1163</v>
      </c>
      <c r="J518" s="49" t="s">
        <v>1139</v>
      </c>
      <c r="K518" s="41" t="s">
        <v>191</v>
      </c>
      <c r="L518" s="55"/>
      <c r="M518" s="54" t="s">
        <v>2717</v>
      </c>
      <c r="N518" s="55" t="s">
        <v>2718</v>
      </c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</row>
    <row r="519" spans="1:14" s="18" customFormat="1" ht="13.5">
      <c r="A519" s="119">
        <v>129</v>
      </c>
      <c r="B519" s="12">
        <v>982</v>
      </c>
      <c r="C519" s="12"/>
      <c r="D519" s="13" t="s">
        <v>5534</v>
      </c>
      <c r="E519" s="14" t="s">
        <v>5535</v>
      </c>
      <c r="F519" s="12" t="s">
        <v>327</v>
      </c>
      <c r="G519" s="13" t="str">
        <f t="shared" si="17"/>
        <v>số 63/2 Thái Phiên - Phường 12 -  Tp Đà Lạt - Lâm Đồng</v>
      </c>
      <c r="H519" s="16" t="s">
        <v>5536</v>
      </c>
      <c r="I519" s="15" t="s">
        <v>1290</v>
      </c>
      <c r="J519" s="17" t="s">
        <v>1139</v>
      </c>
      <c r="K519" s="18" t="s">
        <v>191</v>
      </c>
      <c r="L519" s="40" t="s">
        <v>4275</v>
      </c>
      <c r="M519" s="40" t="s">
        <v>5537</v>
      </c>
      <c r="N519" s="18" t="s">
        <v>5538</v>
      </c>
    </row>
    <row r="520" spans="1:13" s="18" customFormat="1" ht="13.5">
      <c r="A520" s="119">
        <v>130</v>
      </c>
      <c r="B520" s="12">
        <v>1023</v>
      </c>
      <c r="C520" s="12"/>
      <c r="D520" s="13" t="s">
        <v>5722</v>
      </c>
      <c r="E520" s="14" t="s">
        <v>5723</v>
      </c>
      <c r="F520" s="12" t="s">
        <v>191</v>
      </c>
      <c r="G520" s="13" t="str">
        <f t="shared" si="17"/>
        <v>số 14/1 đường 3/4 - Phường 3 -  Tp Đà Lạt - Lâm Đồng</v>
      </c>
      <c r="H520" s="16" t="s">
        <v>5724</v>
      </c>
      <c r="I520" s="15" t="s">
        <v>647</v>
      </c>
      <c r="J520" s="17" t="s">
        <v>1139</v>
      </c>
      <c r="K520" s="18" t="s">
        <v>191</v>
      </c>
      <c r="L520" s="18" t="s">
        <v>4275</v>
      </c>
      <c r="M520" s="40" t="s">
        <v>5725</v>
      </c>
    </row>
    <row r="521" spans="1:38" s="18" customFormat="1" ht="13.5">
      <c r="A521" s="119">
        <v>131</v>
      </c>
      <c r="B521" s="51">
        <v>1044</v>
      </c>
      <c r="C521" s="51"/>
      <c r="D521" s="41" t="s">
        <v>4293</v>
      </c>
      <c r="E521" s="51" t="s">
        <v>5817</v>
      </c>
      <c r="F521" s="51" t="s">
        <v>335</v>
      </c>
      <c r="G521" s="41" t="str">
        <f t="shared" si="17"/>
        <v>số 32 Trần Nhật Duật - Phường 5 -  Tp Đà lạt - Lâm Đồng</v>
      </c>
      <c r="H521" s="140" t="s">
        <v>5818</v>
      </c>
      <c r="I521" s="49" t="s">
        <v>1170</v>
      </c>
      <c r="J521" s="49" t="s">
        <v>1721</v>
      </c>
      <c r="K521" s="55" t="s">
        <v>191</v>
      </c>
      <c r="L521" s="55" t="s">
        <v>4275</v>
      </c>
      <c r="M521" s="54" t="s">
        <v>5819</v>
      </c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</row>
    <row r="522" spans="1:38" s="18" customFormat="1" ht="13.5">
      <c r="A522" s="119">
        <v>132</v>
      </c>
      <c r="B522" s="51">
        <v>1091</v>
      </c>
      <c r="C522" s="51"/>
      <c r="D522" s="41" t="s">
        <v>6024</v>
      </c>
      <c r="E522" s="50" t="s">
        <v>895</v>
      </c>
      <c r="F522" s="51" t="s">
        <v>205</v>
      </c>
      <c r="G522" s="41" t="str">
        <f t="shared" si="17"/>
        <v>số 20/4 Quang Trung - Phường 4 -  Tp Đà Lạt - Lâm Đồng</v>
      </c>
      <c r="H522" s="140" t="s">
        <v>6184</v>
      </c>
      <c r="I522" s="49" t="s">
        <v>1152</v>
      </c>
      <c r="J522" s="49" t="s">
        <v>1139</v>
      </c>
      <c r="K522" s="55" t="s">
        <v>191</v>
      </c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</row>
    <row r="523" spans="1:14" s="18" customFormat="1" ht="13.5">
      <c r="A523" s="119">
        <v>133</v>
      </c>
      <c r="B523" s="46">
        <v>1279</v>
      </c>
      <c r="C523" s="46"/>
      <c r="D523" s="13" t="s">
        <v>4929</v>
      </c>
      <c r="E523" s="14" t="s">
        <v>4930</v>
      </c>
      <c r="F523" s="12" t="s">
        <v>327</v>
      </c>
      <c r="G523" s="281" t="str">
        <f>CONCATENATE(H523," - ",I523," - ",J523," - ",K523)</f>
        <v>số 16 Phù Đổng Thiên Vương - Phường 8 - Đà Lạt - Lâm Đồng</v>
      </c>
      <c r="H523" s="48" t="s">
        <v>4931</v>
      </c>
      <c r="I523" s="47" t="s">
        <v>1183</v>
      </c>
      <c r="J523" s="15" t="s">
        <v>1139</v>
      </c>
      <c r="K523" s="18" t="s">
        <v>191</v>
      </c>
      <c r="L523" s="12" t="s">
        <v>4275</v>
      </c>
      <c r="M523" s="40" t="s">
        <v>4932</v>
      </c>
      <c r="N523" s="18" t="s">
        <v>4933</v>
      </c>
    </row>
    <row r="524" spans="1:38" s="18" customFormat="1" ht="13.5">
      <c r="A524" s="119">
        <v>134</v>
      </c>
      <c r="B524" s="83">
        <v>1399</v>
      </c>
      <c r="C524" s="83"/>
      <c r="D524" s="84" t="s">
        <v>6199</v>
      </c>
      <c r="E524" s="152" t="s">
        <v>6200</v>
      </c>
      <c r="F524" s="85" t="s">
        <v>191</v>
      </c>
      <c r="G524" s="282" t="str">
        <f>CONCATENATE(H524," - ",I524," - ",J524," - ",K524)</f>
        <v>số 22/9 Mạc Đỉnh Chi - Phường 4 - Đà Lạt - Lâm Đồng</v>
      </c>
      <c r="H524" s="86" t="s">
        <v>6201</v>
      </c>
      <c r="I524" s="87" t="s">
        <v>1152</v>
      </c>
      <c r="J524" s="88" t="s">
        <v>1139</v>
      </c>
      <c r="K524" s="88" t="s">
        <v>191</v>
      </c>
      <c r="L524" s="89" t="s">
        <v>4275</v>
      </c>
      <c r="M524" s="154"/>
      <c r="N524" s="187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</row>
    <row r="525" spans="1:38" s="10" customFormat="1" ht="13.5">
      <c r="A525" s="188">
        <v>135</v>
      </c>
      <c r="B525" s="12">
        <v>664</v>
      </c>
      <c r="C525" s="12"/>
      <c r="D525" s="13" t="s">
        <v>3086</v>
      </c>
      <c r="E525" s="14" t="s">
        <v>3087</v>
      </c>
      <c r="F525" s="12" t="s">
        <v>191</v>
      </c>
      <c r="G525" s="13" t="str">
        <f>CONCATENATE(H525," - ",I525," - ",J525," - ",K525)</f>
        <v>hẻm 75 Hùng Vương - Phường 9 - Tp Đà Lạt - Lâm Đồng</v>
      </c>
      <c r="H525" s="16" t="s">
        <v>3088</v>
      </c>
      <c r="I525" s="15" t="s">
        <v>1163</v>
      </c>
      <c r="J525" s="15" t="s">
        <v>3089</v>
      </c>
      <c r="K525" s="18" t="s">
        <v>191</v>
      </c>
      <c r="L525" s="18" t="s">
        <v>3090</v>
      </c>
      <c r="M525" s="40" t="s">
        <v>3091</v>
      </c>
      <c r="N525" s="18" t="s">
        <v>3092</v>
      </c>
      <c r="O525" s="18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</row>
    <row r="526" spans="1:38" s="101" customFormat="1" ht="13.5">
      <c r="A526" s="102">
        <v>136</v>
      </c>
      <c r="B526" s="21">
        <v>25</v>
      </c>
      <c r="C526" s="99"/>
      <c r="D526" s="73" t="s">
        <v>1267</v>
      </c>
      <c r="E526" s="71" t="s">
        <v>1268</v>
      </c>
      <c r="F526" s="33" t="s">
        <v>335</v>
      </c>
      <c r="G526" s="73" t="s">
        <v>6231</v>
      </c>
      <c r="H526" s="189"/>
      <c r="I526" s="34" t="s">
        <v>1269</v>
      </c>
      <c r="J526" s="34" t="s">
        <v>1270</v>
      </c>
      <c r="K526" s="36" t="s">
        <v>943</v>
      </c>
      <c r="M526" s="190" t="s">
        <v>1271</v>
      </c>
      <c r="N526" s="33" t="s">
        <v>1272</v>
      </c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</row>
    <row r="527" spans="1:38" s="116" customFormat="1" ht="13.5">
      <c r="A527" s="327" t="s">
        <v>6234</v>
      </c>
      <c r="B527" s="327"/>
      <c r="C527" s="327"/>
      <c r="D527" s="327"/>
      <c r="E527" s="191"/>
      <c r="F527" s="192"/>
      <c r="G527" s="317">
        <v>136</v>
      </c>
      <c r="H527" s="193"/>
      <c r="I527" s="194"/>
      <c r="J527" s="194"/>
      <c r="K527" s="195"/>
      <c r="M527" s="196"/>
      <c r="N527" s="197"/>
      <c r="O527" s="198"/>
      <c r="P527" s="198"/>
      <c r="Q527" s="198"/>
      <c r="R527" s="198"/>
      <c r="S527" s="198"/>
      <c r="T527" s="198"/>
      <c r="U527" s="198"/>
      <c r="V527" s="198"/>
      <c r="W527" s="198"/>
      <c r="X527" s="198"/>
      <c r="Y527" s="198"/>
      <c r="Z527" s="198"/>
      <c r="AA527" s="198"/>
      <c r="AB527" s="198"/>
      <c r="AC527" s="198"/>
      <c r="AD527" s="198"/>
      <c r="AE527" s="198"/>
      <c r="AF527" s="198"/>
      <c r="AG527" s="198"/>
      <c r="AH527" s="198"/>
      <c r="AI527" s="198"/>
      <c r="AJ527" s="198"/>
      <c r="AK527" s="198"/>
      <c r="AL527" s="198"/>
    </row>
    <row r="528" spans="1:38" s="18" customFormat="1" ht="13.5">
      <c r="A528" s="333" t="s">
        <v>6239</v>
      </c>
      <c r="B528" s="333"/>
      <c r="C528" s="333"/>
      <c r="D528" s="333"/>
      <c r="E528" s="333"/>
      <c r="F528" s="333"/>
      <c r="G528" s="333"/>
      <c r="H528" s="86"/>
      <c r="I528" s="87"/>
      <c r="J528" s="88"/>
      <c r="K528" s="88"/>
      <c r="L528" s="89"/>
      <c r="M528" s="154"/>
      <c r="N528" s="187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</row>
    <row r="529" spans="1:14" s="18" customFormat="1" ht="13.5">
      <c r="A529" s="46">
        <v>1</v>
      </c>
      <c r="B529" s="12">
        <v>371</v>
      </c>
      <c r="C529" s="12"/>
      <c r="D529" s="13" t="s">
        <v>278</v>
      </c>
      <c r="E529" s="14" t="s">
        <v>279</v>
      </c>
      <c r="F529" s="12" t="s">
        <v>191</v>
      </c>
      <c r="G529" s="13" t="str">
        <f>CONCATENATE(H529," - ",I529," - ",J529," - ",K529)</f>
        <v>thôn 2  -  Triệu Hải - Đạ Tẻh - Lâm Đồng</v>
      </c>
      <c r="H529" s="16" t="s">
        <v>280</v>
      </c>
      <c r="I529" s="15" t="s">
        <v>281</v>
      </c>
      <c r="J529" s="15" t="s">
        <v>282</v>
      </c>
      <c r="K529" s="18" t="s">
        <v>191</v>
      </c>
      <c r="L529" s="18" t="s">
        <v>283</v>
      </c>
      <c r="M529" s="40" t="s">
        <v>284</v>
      </c>
      <c r="N529" s="18" t="s">
        <v>234</v>
      </c>
    </row>
    <row r="530" spans="1:13" s="18" customFormat="1" ht="13.5">
      <c r="A530" s="46">
        <v>2</v>
      </c>
      <c r="B530" s="12">
        <v>749</v>
      </c>
      <c r="C530" s="12"/>
      <c r="D530" s="13" t="s">
        <v>3427</v>
      </c>
      <c r="E530" s="14" t="s">
        <v>3428</v>
      </c>
      <c r="F530" s="12" t="s">
        <v>191</v>
      </c>
      <c r="G530" s="13" t="str">
        <f>CONCATENATE(H530," - ",I530," - ",J530," - ",K530)</f>
        <v>TDP 1C - TT Đạ Tẻh - Đạ Tẻh - </v>
      </c>
      <c r="H530" s="16" t="s">
        <v>3429</v>
      </c>
      <c r="I530" s="15" t="s">
        <v>3430</v>
      </c>
      <c r="J530" s="15" t="s">
        <v>282</v>
      </c>
      <c r="L530" s="40" t="s">
        <v>3431</v>
      </c>
      <c r="M530" s="40" t="s">
        <v>3432</v>
      </c>
    </row>
    <row r="531" spans="1:14" s="18" customFormat="1" ht="13.5">
      <c r="A531" s="46">
        <v>3</v>
      </c>
      <c r="B531" s="12">
        <v>1121</v>
      </c>
      <c r="C531" s="12"/>
      <c r="D531" s="13" t="s">
        <v>6143</v>
      </c>
      <c r="E531" s="14" t="s">
        <v>6144</v>
      </c>
      <c r="F531" s="12" t="s">
        <v>191</v>
      </c>
      <c r="G531" s="13" t="str">
        <f>CONCATENATE(H531," - ",I531," - ",J531," - ",K531)</f>
        <v>thôn 5 - Quảng Trị - Đạ Tẻh - Lâm Đồng</v>
      </c>
      <c r="H531" s="16" t="s">
        <v>2963</v>
      </c>
      <c r="I531" s="15" t="s">
        <v>232</v>
      </c>
      <c r="J531" s="17" t="s">
        <v>282</v>
      </c>
      <c r="K531" s="18" t="s">
        <v>191</v>
      </c>
      <c r="L531" s="18" t="s">
        <v>4305</v>
      </c>
      <c r="M531" s="40" t="s">
        <v>6145</v>
      </c>
      <c r="N531" s="18" t="s">
        <v>6146</v>
      </c>
    </row>
    <row r="532" spans="1:38" s="18" customFormat="1" ht="13.5">
      <c r="A532" s="46">
        <v>4</v>
      </c>
      <c r="B532" s="151">
        <v>1302</v>
      </c>
      <c r="C532" s="151"/>
      <c r="D532" s="157" t="s">
        <v>4992</v>
      </c>
      <c r="E532" s="159" t="s">
        <v>4993</v>
      </c>
      <c r="F532" s="159" t="s">
        <v>237</v>
      </c>
      <c r="G532" s="282" t="str">
        <f aca="true" t="shared" si="18" ref="G532:G576">CONCATENATE(H532," - ",I532," - ",J532," - ",K532)</f>
        <v>TDP 7 - TT. Đạ Tẻh - Đạ Tẻh - Lâm Đồng</v>
      </c>
      <c r="H532" s="160" t="s">
        <v>3569</v>
      </c>
      <c r="I532" s="60" t="s">
        <v>4994</v>
      </c>
      <c r="J532" s="60" t="s">
        <v>282</v>
      </c>
      <c r="K532" s="87" t="s">
        <v>191</v>
      </c>
      <c r="L532" s="162" t="s">
        <v>4995</v>
      </c>
      <c r="M532" s="165" t="s">
        <v>4996</v>
      </c>
      <c r="N532" s="164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</row>
    <row r="533" spans="1:38" s="18" customFormat="1" ht="13.5">
      <c r="A533" s="46">
        <v>5</v>
      </c>
      <c r="B533" s="83">
        <v>1303</v>
      </c>
      <c r="C533" s="83"/>
      <c r="D533" s="157" t="s">
        <v>4736</v>
      </c>
      <c r="E533" s="159" t="s">
        <v>4997</v>
      </c>
      <c r="F533" s="159" t="s">
        <v>4998</v>
      </c>
      <c r="G533" s="282" t="str">
        <f t="shared" si="18"/>
        <v>TDP 6A - TT. Đạ Tẻh - Đạ Tẻh - Lâm Đồng</v>
      </c>
      <c r="H533" s="160" t="s">
        <v>4999</v>
      </c>
      <c r="I533" s="60" t="s">
        <v>4994</v>
      </c>
      <c r="J533" s="87" t="s">
        <v>282</v>
      </c>
      <c r="K533" s="87" t="s">
        <v>191</v>
      </c>
      <c r="L533" s="162" t="s">
        <v>5000</v>
      </c>
      <c r="M533" s="165" t="s">
        <v>5001</v>
      </c>
      <c r="N533" s="164" t="s">
        <v>5002</v>
      </c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</row>
    <row r="534" spans="1:38" s="18" customFormat="1" ht="13.5">
      <c r="A534" s="46">
        <v>6</v>
      </c>
      <c r="B534" s="151">
        <v>1304</v>
      </c>
      <c r="C534" s="151"/>
      <c r="D534" s="157" t="s">
        <v>5003</v>
      </c>
      <c r="E534" s="159" t="s">
        <v>5004</v>
      </c>
      <c r="F534" s="159" t="s">
        <v>205</v>
      </c>
      <c r="G534" s="282" t="str">
        <f t="shared" si="18"/>
        <v>Thôn 2 - Đạ Kho - Đạ Tẻh - Lâm Đồng</v>
      </c>
      <c r="H534" s="160" t="s">
        <v>3848</v>
      </c>
      <c r="I534" s="87" t="s">
        <v>5005</v>
      </c>
      <c r="J534" s="87" t="s">
        <v>282</v>
      </c>
      <c r="K534" s="87" t="s">
        <v>191</v>
      </c>
      <c r="L534" s="162" t="s">
        <v>5006</v>
      </c>
      <c r="M534" s="165" t="s">
        <v>5007</v>
      </c>
      <c r="N534" s="164" t="s">
        <v>5008</v>
      </c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</row>
    <row r="535" spans="1:38" s="18" customFormat="1" ht="13.5">
      <c r="A535" s="46">
        <v>7</v>
      </c>
      <c r="B535" s="83">
        <v>1305</v>
      </c>
      <c r="C535" s="83"/>
      <c r="D535" s="84" t="s">
        <v>5009</v>
      </c>
      <c r="E535" s="152" t="s">
        <v>5010</v>
      </c>
      <c r="F535" s="85" t="s">
        <v>641</v>
      </c>
      <c r="G535" s="282" t="str">
        <f t="shared" si="18"/>
        <v>TDP 6A - TT. Đạ Tẻh - Đạ Tẻh - Lâm Đồng</v>
      </c>
      <c r="H535" s="86" t="s">
        <v>4999</v>
      </c>
      <c r="I535" s="87" t="s">
        <v>4994</v>
      </c>
      <c r="J535" s="87" t="s">
        <v>282</v>
      </c>
      <c r="K535" s="87" t="s">
        <v>191</v>
      </c>
      <c r="L535" s="89" t="s">
        <v>4275</v>
      </c>
      <c r="M535" s="90" t="s">
        <v>5011</v>
      </c>
      <c r="N535" s="187" t="s">
        <v>5012</v>
      </c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</row>
    <row r="536" spans="1:38" s="18" customFormat="1" ht="13.5">
      <c r="A536" s="46">
        <v>8</v>
      </c>
      <c r="B536" s="151">
        <v>1310</v>
      </c>
      <c r="C536" s="151"/>
      <c r="D536" s="84" t="s">
        <v>5034</v>
      </c>
      <c r="E536" s="152" t="s">
        <v>5035</v>
      </c>
      <c r="F536" s="85" t="s">
        <v>358</v>
      </c>
      <c r="G536" s="282" t="str">
        <f t="shared" si="18"/>
        <v>136 đường 30/4 - TT. Đạ Tẻh - Đạ Tẻh - Lâm Đồng</v>
      </c>
      <c r="H536" s="86" t="s">
        <v>5036</v>
      </c>
      <c r="I536" s="87" t="s">
        <v>4994</v>
      </c>
      <c r="J536" s="88" t="s">
        <v>282</v>
      </c>
      <c r="K536" s="87" t="s">
        <v>191</v>
      </c>
      <c r="L536" s="89" t="s">
        <v>4275</v>
      </c>
      <c r="M536" s="90" t="s">
        <v>5037</v>
      </c>
      <c r="N536" s="187" t="s">
        <v>5038</v>
      </c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</row>
    <row r="537" spans="1:38" s="18" customFormat="1" ht="13.5">
      <c r="A537" s="46">
        <v>9</v>
      </c>
      <c r="B537" s="83">
        <v>1311</v>
      </c>
      <c r="C537" s="83"/>
      <c r="D537" s="84" t="s">
        <v>5039</v>
      </c>
      <c r="E537" s="85" t="s">
        <v>5040</v>
      </c>
      <c r="F537" s="85" t="s">
        <v>191</v>
      </c>
      <c r="G537" s="282" t="str">
        <f t="shared" si="18"/>
        <v>TDP 3A - TT. Đạ Tẻh - Đạ Tẻh - Lâm Đồng</v>
      </c>
      <c r="H537" s="86" t="s">
        <v>5041</v>
      </c>
      <c r="I537" s="87" t="s">
        <v>4994</v>
      </c>
      <c r="J537" s="88" t="s">
        <v>282</v>
      </c>
      <c r="K537" s="87" t="s">
        <v>191</v>
      </c>
      <c r="L537" s="89" t="s">
        <v>5042</v>
      </c>
      <c r="M537" s="90" t="s">
        <v>5043</v>
      </c>
      <c r="N537" s="187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</row>
    <row r="538" spans="1:38" s="18" customFormat="1" ht="13.5">
      <c r="A538" s="46">
        <v>10</v>
      </c>
      <c r="B538" s="151">
        <v>1312</v>
      </c>
      <c r="C538" s="151"/>
      <c r="D538" s="84" t="s">
        <v>3469</v>
      </c>
      <c r="E538" s="85" t="s">
        <v>5044</v>
      </c>
      <c r="F538" s="85" t="s">
        <v>191</v>
      </c>
      <c r="G538" s="282" t="str">
        <f t="shared" si="18"/>
        <v>TDP 4C - TT. Đạ Tẻh - Đạ Tẻh - Lâm Đồng</v>
      </c>
      <c r="H538" s="86" t="s">
        <v>5045</v>
      </c>
      <c r="I538" s="87" t="s">
        <v>4994</v>
      </c>
      <c r="J538" s="88" t="s">
        <v>282</v>
      </c>
      <c r="K538" s="87" t="s">
        <v>191</v>
      </c>
      <c r="L538" s="89" t="s">
        <v>4275</v>
      </c>
      <c r="M538" s="90" t="s">
        <v>5046</v>
      </c>
      <c r="N538" s="187" t="s">
        <v>5002</v>
      </c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</row>
    <row r="539" spans="1:38" s="18" customFormat="1" ht="13.5">
      <c r="A539" s="46">
        <v>11</v>
      </c>
      <c r="B539" s="151">
        <v>1316</v>
      </c>
      <c r="C539" s="151"/>
      <c r="D539" s="157" t="s">
        <v>5062</v>
      </c>
      <c r="E539" s="158" t="s">
        <v>5063</v>
      </c>
      <c r="F539" s="159" t="s">
        <v>1175</v>
      </c>
      <c r="G539" s="282" t="str">
        <f t="shared" si="18"/>
        <v>TDP 8A - TT. Đạ Tẻh - Đạ Tẻh - Lâm Đồng</v>
      </c>
      <c r="H539" s="160" t="s">
        <v>5064</v>
      </c>
      <c r="I539" s="60" t="s">
        <v>4994</v>
      </c>
      <c r="J539" s="88" t="s">
        <v>282</v>
      </c>
      <c r="K539" s="87" t="s">
        <v>191</v>
      </c>
      <c r="L539" s="162" t="s">
        <v>4275</v>
      </c>
      <c r="M539" s="165" t="s">
        <v>5065</v>
      </c>
      <c r="N539" s="164" t="s">
        <v>5066</v>
      </c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</row>
    <row r="540" spans="1:38" s="18" customFormat="1" ht="13.5">
      <c r="A540" s="46">
        <v>12</v>
      </c>
      <c r="B540" s="83">
        <v>1317</v>
      </c>
      <c r="C540" s="83"/>
      <c r="D540" s="84" t="s">
        <v>5067</v>
      </c>
      <c r="E540" s="199" t="s">
        <v>6194</v>
      </c>
      <c r="F540" s="85" t="s">
        <v>232</v>
      </c>
      <c r="G540" s="282" t="str">
        <f t="shared" si="18"/>
        <v>Thôn 1A - Triệu Hải - Đạ Tẻh - Lâm Đồng</v>
      </c>
      <c r="H540" s="86" t="s">
        <v>5068</v>
      </c>
      <c r="I540" s="87" t="s">
        <v>5069</v>
      </c>
      <c r="J540" s="88" t="s">
        <v>282</v>
      </c>
      <c r="K540" s="87" t="s">
        <v>191</v>
      </c>
      <c r="L540" s="89" t="s">
        <v>4275</v>
      </c>
      <c r="M540" s="90" t="s">
        <v>5070</v>
      </c>
      <c r="N540" s="187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</row>
    <row r="541" spans="1:38" s="18" customFormat="1" ht="13.5">
      <c r="A541" s="46">
        <v>13</v>
      </c>
      <c r="B541" s="151">
        <v>1322</v>
      </c>
      <c r="C541" s="151"/>
      <c r="D541" s="157" t="s">
        <v>5087</v>
      </c>
      <c r="E541" s="152" t="s">
        <v>5088</v>
      </c>
      <c r="F541" s="85" t="s">
        <v>394</v>
      </c>
      <c r="G541" s="282" t="str">
        <f t="shared" si="18"/>
        <v>Thôn 6 - Quảng Trị - Đạ Tẻh - Lâm Đồng</v>
      </c>
      <c r="H541" s="86" t="s">
        <v>116</v>
      </c>
      <c r="I541" s="87" t="s">
        <v>232</v>
      </c>
      <c r="J541" s="88" t="s">
        <v>282</v>
      </c>
      <c r="K541" s="87" t="s">
        <v>191</v>
      </c>
      <c r="L541" s="89" t="s">
        <v>4275</v>
      </c>
      <c r="M541" s="90" t="s">
        <v>5089</v>
      </c>
      <c r="N541" s="187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</row>
    <row r="542" spans="1:38" s="18" customFormat="1" ht="13.5">
      <c r="A542" s="46">
        <v>14</v>
      </c>
      <c r="B542" s="83">
        <v>1325</v>
      </c>
      <c r="C542" s="83"/>
      <c r="D542" s="84" t="s">
        <v>4613</v>
      </c>
      <c r="E542" s="152" t="s">
        <v>6195</v>
      </c>
      <c r="F542" s="85" t="s">
        <v>2852</v>
      </c>
      <c r="G542" s="282" t="str">
        <f t="shared" si="18"/>
        <v>Thôn 11 - Đạ Kho - Đạ Tẻh - Lâm Đồng</v>
      </c>
      <c r="H542" s="86" t="s">
        <v>107</v>
      </c>
      <c r="I542" s="87" t="s">
        <v>5005</v>
      </c>
      <c r="J542" s="88" t="s">
        <v>282</v>
      </c>
      <c r="K542" s="87" t="s">
        <v>191</v>
      </c>
      <c r="L542" s="89" t="s">
        <v>4275</v>
      </c>
      <c r="M542" s="90" t="s">
        <v>5095</v>
      </c>
      <c r="N542" s="187" t="s">
        <v>5096</v>
      </c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</row>
    <row r="543" spans="1:38" s="18" customFormat="1" ht="13.5">
      <c r="A543" s="46">
        <v>15</v>
      </c>
      <c r="B543" s="83">
        <v>1329</v>
      </c>
      <c r="C543" s="83"/>
      <c r="D543" s="157" t="s">
        <v>5111</v>
      </c>
      <c r="E543" s="85" t="s">
        <v>5112</v>
      </c>
      <c r="F543" s="85" t="s">
        <v>287</v>
      </c>
      <c r="G543" s="282" t="str">
        <f t="shared" si="18"/>
        <v>Thôn 4A - An Nhơn - Đạ Tẻh - Lâm Đồng</v>
      </c>
      <c r="H543" s="86" t="s">
        <v>5113</v>
      </c>
      <c r="I543" s="87" t="s">
        <v>5114</v>
      </c>
      <c r="J543" s="88" t="s">
        <v>282</v>
      </c>
      <c r="K543" s="87" t="s">
        <v>191</v>
      </c>
      <c r="L543" s="89" t="s">
        <v>4275</v>
      </c>
      <c r="M543" s="90" t="s">
        <v>5115</v>
      </c>
      <c r="N543" s="187" t="s">
        <v>5116</v>
      </c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</row>
    <row r="544" spans="1:38" s="18" customFormat="1" ht="13.5">
      <c r="A544" s="46">
        <v>16</v>
      </c>
      <c r="B544" s="151">
        <v>1332</v>
      </c>
      <c r="C544" s="151"/>
      <c r="D544" s="84" t="s">
        <v>5123</v>
      </c>
      <c r="E544" s="159" t="s">
        <v>5124</v>
      </c>
      <c r="F544" s="159" t="s">
        <v>232</v>
      </c>
      <c r="G544" s="282" t="str">
        <f t="shared" si="18"/>
        <v>Thôn 3A - Triệu Hải - Đạ Tẻh - Lâm Đồng</v>
      </c>
      <c r="H544" s="86" t="s">
        <v>5125</v>
      </c>
      <c r="I544" s="87" t="s">
        <v>5069</v>
      </c>
      <c r="J544" s="88" t="s">
        <v>282</v>
      </c>
      <c r="K544" s="87" t="s">
        <v>191</v>
      </c>
      <c r="L544" s="89" t="s">
        <v>4275</v>
      </c>
      <c r="M544" s="90" t="s">
        <v>5126</v>
      </c>
      <c r="N544" s="187" t="s">
        <v>5127</v>
      </c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</row>
    <row r="545" spans="1:38" s="18" customFormat="1" ht="13.5">
      <c r="A545" s="46">
        <v>17</v>
      </c>
      <c r="B545" s="83">
        <v>1333</v>
      </c>
      <c r="C545" s="83"/>
      <c r="D545" s="84" t="s">
        <v>5128</v>
      </c>
      <c r="E545" s="152" t="s">
        <v>5129</v>
      </c>
      <c r="F545" s="85" t="s">
        <v>287</v>
      </c>
      <c r="G545" s="282" t="str">
        <f t="shared" si="18"/>
        <v>Thôn 4A - An Nhơn - Đạ Tẻh - Lâm Đồng</v>
      </c>
      <c r="H545" s="86" t="s">
        <v>5113</v>
      </c>
      <c r="I545" s="87" t="s">
        <v>5114</v>
      </c>
      <c r="J545" s="88" t="s">
        <v>282</v>
      </c>
      <c r="K545" s="87" t="s">
        <v>191</v>
      </c>
      <c r="L545" s="89" t="s">
        <v>4275</v>
      </c>
      <c r="M545" s="90" t="s">
        <v>5130</v>
      </c>
      <c r="N545" s="187" t="s">
        <v>5131</v>
      </c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</row>
    <row r="546" spans="1:38" s="18" customFormat="1" ht="13.5">
      <c r="A546" s="46">
        <v>18</v>
      </c>
      <c r="B546" s="151">
        <v>1336</v>
      </c>
      <c r="C546" s="151"/>
      <c r="D546" s="157" t="s">
        <v>5140</v>
      </c>
      <c r="E546" s="158" t="s">
        <v>5141</v>
      </c>
      <c r="F546" s="159" t="s">
        <v>237</v>
      </c>
      <c r="G546" s="282" t="str">
        <f t="shared" si="18"/>
        <v>Thôn 1 - Đạ Kho - Đạ Tẻh - Lâm Đồng</v>
      </c>
      <c r="H546" s="160" t="s">
        <v>1</v>
      </c>
      <c r="I546" s="60" t="s">
        <v>5005</v>
      </c>
      <c r="J546" s="161" t="s">
        <v>282</v>
      </c>
      <c r="K546" s="87" t="s">
        <v>191</v>
      </c>
      <c r="L546" s="162" t="s">
        <v>5142</v>
      </c>
      <c r="M546" s="165" t="s">
        <v>5143</v>
      </c>
      <c r="N546" s="164" t="s">
        <v>327</v>
      </c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</row>
    <row r="547" spans="1:38" s="18" customFormat="1" ht="13.5">
      <c r="A547" s="46">
        <v>19</v>
      </c>
      <c r="B547" s="151">
        <v>1340</v>
      </c>
      <c r="C547" s="151"/>
      <c r="D547" s="157" t="s">
        <v>5159</v>
      </c>
      <c r="E547" s="159">
        <v>1961</v>
      </c>
      <c r="F547" s="159" t="s">
        <v>358</v>
      </c>
      <c r="G547" s="282" t="str">
        <f t="shared" si="18"/>
        <v>Thôn 3 - Mỹ Đức - Đạ Tẻh - Lâm Đồng</v>
      </c>
      <c r="H547" s="160" t="s">
        <v>88</v>
      </c>
      <c r="I547" s="60" t="s">
        <v>5160</v>
      </c>
      <c r="J547" s="161" t="s">
        <v>282</v>
      </c>
      <c r="K547" s="87" t="s">
        <v>191</v>
      </c>
      <c r="L547" s="162" t="s">
        <v>4275</v>
      </c>
      <c r="M547" s="165" t="s">
        <v>5161</v>
      </c>
      <c r="N547" s="164" t="s">
        <v>5162</v>
      </c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</row>
    <row r="548" spans="1:38" s="18" customFormat="1" ht="13.5">
      <c r="A548" s="46">
        <v>20</v>
      </c>
      <c r="B548" s="83">
        <v>1341</v>
      </c>
      <c r="C548" s="83"/>
      <c r="D548" s="84" t="s">
        <v>5163</v>
      </c>
      <c r="E548" s="152" t="s">
        <v>5164</v>
      </c>
      <c r="F548" s="85" t="s">
        <v>237</v>
      </c>
      <c r="G548" s="282" t="str">
        <f t="shared" si="18"/>
        <v>KP 4C - TT. Đạ Tẻh - Đạ Tẻh - Lâm Đồng</v>
      </c>
      <c r="H548" s="86" t="s">
        <v>5165</v>
      </c>
      <c r="I548" s="87" t="s">
        <v>4994</v>
      </c>
      <c r="J548" s="88" t="s">
        <v>282</v>
      </c>
      <c r="K548" s="87" t="s">
        <v>191</v>
      </c>
      <c r="L548" s="89" t="s">
        <v>4275</v>
      </c>
      <c r="M548" s="90" t="s">
        <v>5166</v>
      </c>
      <c r="N548" s="200" t="s">
        <v>5167</v>
      </c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</row>
    <row r="549" spans="1:38" s="18" customFormat="1" ht="13.5">
      <c r="A549" s="46">
        <v>21</v>
      </c>
      <c r="B549" s="151">
        <v>1342</v>
      </c>
      <c r="C549" s="151"/>
      <c r="D549" s="84" t="s">
        <v>5168</v>
      </c>
      <c r="E549" s="159" t="s">
        <v>2873</v>
      </c>
      <c r="F549" s="85" t="s">
        <v>237</v>
      </c>
      <c r="G549" s="282" t="str">
        <f t="shared" si="18"/>
        <v>KP 4C - TT. Đạ Tẻh - Đạ Tẻh - Lâm Đồng</v>
      </c>
      <c r="H549" s="86" t="s">
        <v>5165</v>
      </c>
      <c r="I549" s="87" t="s">
        <v>4994</v>
      </c>
      <c r="J549" s="88" t="s">
        <v>282</v>
      </c>
      <c r="K549" s="87" t="s">
        <v>191</v>
      </c>
      <c r="L549" s="89" t="s">
        <v>4275</v>
      </c>
      <c r="M549" s="90" t="s">
        <v>5169</v>
      </c>
      <c r="N549" s="187" t="s">
        <v>5167</v>
      </c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</row>
    <row r="550" spans="1:38" s="18" customFormat="1" ht="13.5">
      <c r="A550" s="46">
        <v>22</v>
      </c>
      <c r="B550" s="151">
        <v>1348</v>
      </c>
      <c r="C550" s="151"/>
      <c r="D550" s="84" t="s">
        <v>5192</v>
      </c>
      <c r="E550" s="85" t="s">
        <v>5193</v>
      </c>
      <c r="F550" s="85" t="s">
        <v>327</v>
      </c>
      <c r="G550" s="282" t="str">
        <f t="shared" si="18"/>
        <v>Thôn Hưng Bình 2 - Đạ Lây - Đạ Tẻh - Lâm Đồng</v>
      </c>
      <c r="H550" s="86" t="s">
        <v>5194</v>
      </c>
      <c r="I550" s="87" t="s">
        <v>5195</v>
      </c>
      <c r="J550" s="88" t="s">
        <v>282</v>
      </c>
      <c r="K550" s="87" t="s">
        <v>191</v>
      </c>
      <c r="L550" s="89" t="s">
        <v>4275</v>
      </c>
      <c r="M550" s="90" t="s">
        <v>5196</v>
      </c>
      <c r="N550" s="187" t="s">
        <v>5197</v>
      </c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</row>
    <row r="551" spans="1:38" s="18" customFormat="1" ht="13.5">
      <c r="A551" s="46">
        <v>23</v>
      </c>
      <c r="B551" s="83">
        <v>1355</v>
      </c>
      <c r="C551" s="83"/>
      <c r="D551" s="84" t="s">
        <v>2799</v>
      </c>
      <c r="E551" s="85" t="s">
        <v>5219</v>
      </c>
      <c r="F551" s="85" t="s">
        <v>191</v>
      </c>
      <c r="G551" s="282" t="str">
        <f t="shared" si="18"/>
        <v>Thôn 5 - Đạ Kho - Đạ Tẻh - Lâm Đồng</v>
      </c>
      <c r="H551" s="86" t="s">
        <v>119</v>
      </c>
      <c r="I551" s="87" t="s">
        <v>5005</v>
      </c>
      <c r="J551" s="88" t="s">
        <v>282</v>
      </c>
      <c r="K551" s="87" t="s">
        <v>191</v>
      </c>
      <c r="L551" s="89" t="s">
        <v>4275</v>
      </c>
      <c r="M551" s="90" t="s">
        <v>5220</v>
      </c>
      <c r="N551" s="187" t="s">
        <v>5221</v>
      </c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</row>
    <row r="552" spans="1:38" s="18" customFormat="1" ht="13.5">
      <c r="A552" s="46">
        <v>24</v>
      </c>
      <c r="B552" s="151">
        <v>1356</v>
      </c>
      <c r="C552" s="151"/>
      <c r="D552" s="84" t="s">
        <v>5019</v>
      </c>
      <c r="E552" s="85" t="s">
        <v>5222</v>
      </c>
      <c r="F552" s="85" t="s">
        <v>358</v>
      </c>
      <c r="G552" s="282" t="str">
        <f t="shared" si="18"/>
        <v>Thôn 5 - Quốc Oai - Đạ Tẻh - Lâm Đồng</v>
      </c>
      <c r="H552" s="86" t="s">
        <v>119</v>
      </c>
      <c r="I552" s="87" t="s">
        <v>5223</v>
      </c>
      <c r="J552" s="88" t="s">
        <v>282</v>
      </c>
      <c r="K552" s="87" t="s">
        <v>191</v>
      </c>
      <c r="L552" s="89" t="s">
        <v>4275</v>
      </c>
      <c r="M552" s="90" t="s">
        <v>5224</v>
      </c>
      <c r="N552" s="187" t="s">
        <v>5225</v>
      </c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</row>
    <row r="553" spans="1:38" s="18" customFormat="1" ht="13.5">
      <c r="A553" s="46">
        <v>25</v>
      </c>
      <c r="B553" s="83">
        <v>1357</v>
      </c>
      <c r="C553" s="83"/>
      <c r="D553" s="84" t="s">
        <v>5226</v>
      </c>
      <c r="E553" s="85" t="s">
        <v>5227</v>
      </c>
      <c r="F553" s="85" t="s">
        <v>358</v>
      </c>
      <c r="G553" s="282" t="str">
        <f t="shared" si="18"/>
        <v>Thôn 5 - Quốc Oai - Đạ Tẻh - Lâm Đồng</v>
      </c>
      <c r="H553" s="86" t="s">
        <v>119</v>
      </c>
      <c r="I553" s="87" t="s">
        <v>5223</v>
      </c>
      <c r="J553" s="88" t="s">
        <v>282</v>
      </c>
      <c r="K553" s="87" t="s">
        <v>191</v>
      </c>
      <c r="L553" s="89" t="s">
        <v>4275</v>
      </c>
      <c r="M553" s="90" t="s">
        <v>5228</v>
      </c>
      <c r="N553" s="187" t="s">
        <v>5229</v>
      </c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</row>
    <row r="554" spans="1:38" s="18" customFormat="1" ht="13.5">
      <c r="A554" s="46">
        <v>26</v>
      </c>
      <c r="B554" s="151">
        <v>1358</v>
      </c>
      <c r="C554" s="151"/>
      <c r="D554" s="84" t="s">
        <v>5230</v>
      </c>
      <c r="E554" s="85" t="s">
        <v>5231</v>
      </c>
      <c r="F554" s="85" t="s">
        <v>1175</v>
      </c>
      <c r="G554" s="282" t="str">
        <f t="shared" si="18"/>
        <v>Thôn 8 - An Nhơn - Đạ Tẻh - Lâm Đồng</v>
      </c>
      <c r="H554" s="86" t="s">
        <v>3703</v>
      </c>
      <c r="I554" s="87" t="s">
        <v>5114</v>
      </c>
      <c r="J554" s="88" t="s">
        <v>282</v>
      </c>
      <c r="K554" s="87" t="s">
        <v>191</v>
      </c>
      <c r="L554" s="89" t="s">
        <v>5232</v>
      </c>
      <c r="M554" s="90" t="s">
        <v>5233</v>
      </c>
      <c r="N554" s="187" t="s">
        <v>5234</v>
      </c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</row>
    <row r="555" spans="1:38" s="18" customFormat="1" ht="13.5">
      <c r="A555" s="46">
        <v>27</v>
      </c>
      <c r="B555" s="83">
        <v>1361</v>
      </c>
      <c r="C555" s="83"/>
      <c r="D555" s="84" t="s">
        <v>5244</v>
      </c>
      <c r="E555" s="152" t="s">
        <v>5245</v>
      </c>
      <c r="F555" s="85" t="s">
        <v>232</v>
      </c>
      <c r="G555" s="282" t="str">
        <f t="shared" si="18"/>
        <v>Thôn 2 - Triệu Hải - Đạ Tẻh - Lâm Đồng</v>
      </c>
      <c r="H555" s="86" t="s">
        <v>3848</v>
      </c>
      <c r="I555" s="87" t="s">
        <v>5069</v>
      </c>
      <c r="J555" s="88" t="s">
        <v>282</v>
      </c>
      <c r="K555" s="87" t="s">
        <v>191</v>
      </c>
      <c r="L555" s="89" t="s">
        <v>4275</v>
      </c>
      <c r="M555" s="90" t="s">
        <v>5246</v>
      </c>
      <c r="N555" s="187" t="s">
        <v>2540</v>
      </c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</row>
    <row r="556" spans="1:38" s="18" customFormat="1" ht="13.5">
      <c r="A556" s="46">
        <v>28</v>
      </c>
      <c r="B556" s="151">
        <v>1362</v>
      </c>
      <c r="C556" s="151"/>
      <c r="D556" s="84" t="s">
        <v>5247</v>
      </c>
      <c r="E556" s="85" t="s">
        <v>5248</v>
      </c>
      <c r="F556" s="85" t="s">
        <v>358</v>
      </c>
      <c r="G556" s="282" t="str">
        <f t="shared" si="18"/>
        <v>thôn K'Long - Đạ Pal - Đạ Tẻh - Lâm Đồng</v>
      </c>
      <c r="H556" s="86" t="s">
        <v>5249</v>
      </c>
      <c r="I556" s="87" t="s">
        <v>5250</v>
      </c>
      <c r="J556" s="88" t="s">
        <v>282</v>
      </c>
      <c r="K556" s="87" t="s">
        <v>191</v>
      </c>
      <c r="L556" s="89" t="s">
        <v>5251</v>
      </c>
      <c r="M556" s="90" t="s">
        <v>5252</v>
      </c>
      <c r="N556" s="187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</row>
    <row r="557" spans="1:38" s="18" customFormat="1" ht="13.5">
      <c r="A557" s="46">
        <v>29</v>
      </c>
      <c r="B557" s="151">
        <v>1364</v>
      </c>
      <c r="C557" s="151"/>
      <c r="D557" s="84" t="s">
        <v>2799</v>
      </c>
      <c r="E557" s="85" t="s">
        <v>5258</v>
      </c>
      <c r="F557" s="85" t="s">
        <v>191</v>
      </c>
      <c r="G557" s="282" t="str">
        <f t="shared" si="18"/>
        <v>Thôn 1 - An Nhơn - Đạ Tẻh - Lâm Đồng</v>
      </c>
      <c r="H557" s="86" t="s">
        <v>1</v>
      </c>
      <c r="I557" s="87" t="s">
        <v>5114</v>
      </c>
      <c r="J557" s="88" t="s">
        <v>282</v>
      </c>
      <c r="K557" s="87" t="s">
        <v>191</v>
      </c>
      <c r="L557" s="89" t="s">
        <v>4275</v>
      </c>
      <c r="M557" s="90" t="s">
        <v>5259</v>
      </c>
      <c r="N557" s="187" t="s">
        <v>5221</v>
      </c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</row>
    <row r="558" spans="1:38" s="18" customFormat="1" ht="13.5">
      <c r="A558" s="46">
        <v>30</v>
      </c>
      <c r="B558" s="83">
        <v>1367</v>
      </c>
      <c r="C558" s="83"/>
      <c r="D558" s="84" t="s">
        <v>5270</v>
      </c>
      <c r="E558" s="152" t="s">
        <v>5271</v>
      </c>
      <c r="F558" s="85" t="s">
        <v>237</v>
      </c>
      <c r="G558" s="282" t="str">
        <f t="shared" si="18"/>
        <v>Thôn Hương Thanh - Hương Lâm  - Đạ Tẻh - Lâm Đồng</v>
      </c>
      <c r="H558" s="86" t="s">
        <v>5272</v>
      </c>
      <c r="I558" s="87" t="s">
        <v>5273</v>
      </c>
      <c r="J558" s="88" t="s">
        <v>282</v>
      </c>
      <c r="K558" s="87" t="s">
        <v>191</v>
      </c>
      <c r="L558" s="89" t="s">
        <v>4275</v>
      </c>
      <c r="M558" s="90" t="s">
        <v>5274</v>
      </c>
      <c r="N558" s="187" t="s">
        <v>5275</v>
      </c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</row>
    <row r="559" spans="1:38" s="18" customFormat="1" ht="13.5">
      <c r="A559" s="46">
        <v>31</v>
      </c>
      <c r="B559" s="151">
        <v>1368</v>
      </c>
      <c r="C559" s="151"/>
      <c r="D559" s="84" t="s">
        <v>5276</v>
      </c>
      <c r="E559" s="85">
        <v>1978</v>
      </c>
      <c r="F559" s="85" t="s">
        <v>358</v>
      </c>
      <c r="G559" s="282" t="str">
        <f t="shared" si="18"/>
        <v>Thôn 4 - Mỹ Đức - Đạ Tẻh - Lâm Đồng</v>
      </c>
      <c r="H559" s="86" t="s">
        <v>91</v>
      </c>
      <c r="I559" s="87" t="s">
        <v>5160</v>
      </c>
      <c r="J559" s="88" t="s">
        <v>282</v>
      </c>
      <c r="K559" s="87" t="s">
        <v>191</v>
      </c>
      <c r="L559" s="89" t="s">
        <v>4275</v>
      </c>
      <c r="M559" s="90" t="s">
        <v>5277</v>
      </c>
      <c r="N559" s="187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</row>
    <row r="560" spans="1:38" s="18" customFormat="1" ht="13.5">
      <c r="A560" s="46">
        <v>32</v>
      </c>
      <c r="B560" s="83">
        <v>1371</v>
      </c>
      <c r="C560" s="83"/>
      <c r="D560" s="84" t="s">
        <v>5285</v>
      </c>
      <c r="E560" s="85" t="s">
        <v>5286</v>
      </c>
      <c r="F560" s="85" t="s">
        <v>191</v>
      </c>
      <c r="G560" s="282" t="str">
        <f t="shared" si="18"/>
        <v>Thôn 2 - Mỹ Đức - Đạ Tẻh - Lâm Đồng</v>
      </c>
      <c r="H560" s="86" t="s">
        <v>3848</v>
      </c>
      <c r="I560" s="87" t="s">
        <v>5160</v>
      </c>
      <c r="J560" s="88" t="s">
        <v>282</v>
      </c>
      <c r="K560" s="87" t="s">
        <v>191</v>
      </c>
      <c r="L560" s="89" t="s">
        <v>4275</v>
      </c>
      <c r="M560" s="90" t="s">
        <v>5287</v>
      </c>
      <c r="N560" s="187" t="s">
        <v>5288</v>
      </c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</row>
    <row r="561" spans="1:38" s="18" customFormat="1" ht="13.5">
      <c r="A561" s="46">
        <v>33</v>
      </c>
      <c r="B561" s="151">
        <v>1372</v>
      </c>
      <c r="C561" s="151"/>
      <c r="D561" s="84" t="s">
        <v>5289</v>
      </c>
      <c r="E561" s="85" t="s">
        <v>6196</v>
      </c>
      <c r="F561" s="85" t="s">
        <v>436</v>
      </c>
      <c r="G561" s="282" t="str">
        <f t="shared" si="18"/>
        <v>Thôn 2  - Mỹ Đức - Đạ Tẻh - Lâm Đồng</v>
      </c>
      <c r="H561" s="86" t="s">
        <v>5290</v>
      </c>
      <c r="I561" s="87" t="s">
        <v>5160</v>
      </c>
      <c r="J561" s="88" t="s">
        <v>282</v>
      </c>
      <c r="K561" s="87" t="s">
        <v>191</v>
      </c>
      <c r="L561" s="89" t="s">
        <v>4275</v>
      </c>
      <c r="M561" s="90" t="s">
        <v>5291</v>
      </c>
      <c r="N561" s="187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</row>
    <row r="562" spans="1:38" s="18" customFormat="1" ht="13.5">
      <c r="A562" s="46">
        <v>34</v>
      </c>
      <c r="B562" s="151">
        <v>1374</v>
      </c>
      <c r="C562" s="151"/>
      <c r="D562" s="157" t="s">
        <v>5295</v>
      </c>
      <c r="E562" s="158" t="s">
        <v>5296</v>
      </c>
      <c r="F562" s="159" t="s">
        <v>191</v>
      </c>
      <c r="G562" s="282" t="str">
        <f t="shared" si="18"/>
        <v>KP 3C - TT. Đạ Tẻh - Đạ Tẻh - Lâm Đồng</v>
      </c>
      <c r="H562" s="160" t="s">
        <v>5297</v>
      </c>
      <c r="I562" s="60" t="s">
        <v>4994</v>
      </c>
      <c r="J562" s="161" t="s">
        <v>282</v>
      </c>
      <c r="K562" s="87" t="s">
        <v>191</v>
      </c>
      <c r="L562" s="162" t="s">
        <v>5298</v>
      </c>
      <c r="M562" s="165" t="s">
        <v>5299</v>
      </c>
      <c r="N562" s="164" t="s">
        <v>5300</v>
      </c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</row>
    <row r="563" spans="1:38" s="18" customFormat="1" ht="13.5">
      <c r="A563" s="46">
        <v>35</v>
      </c>
      <c r="B563" s="83">
        <v>1375</v>
      </c>
      <c r="C563" s="83"/>
      <c r="D563" s="84" t="s">
        <v>5301</v>
      </c>
      <c r="E563" s="152" t="s">
        <v>6148</v>
      </c>
      <c r="F563" s="85" t="s">
        <v>191</v>
      </c>
      <c r="G563" s="282" t="str">
        <f t="shared" si="18"/>
        <v>KP 3A - TT. Đạ Tẻh - Đạ Tẻh - Lâm Đồng</v>
      </c>
      <c r="H563" s="86" t="s">
        <v>5302</v>
      </c>
      <c r="I563" s="87" t="s">
        <v>4994</v>
      </c>
      <c r="J563" s="88" t="s">
        <v>282</v>
      </c>
      <c r="K563" s="87" t="s">
        <v>191</v>
      </c>
      <c r="L563" s="89" t="s">
        <v>5303</v>
      </c>
      <c r="M563" s="90" t="s">
        <v>5304</v>
      </c>
      <c r="N563" s="187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</row>
    <row r="564" spans="1:38" s="18" customFormat="1" ht="13.5">
      <c r="A564" s="46">
        <v>36</v>
      </c>
      <c r="B564" s="151">
        <v>1376</v>
      </c>
      <c r="C564" s="151"/>
      <c r="D564" s="84" t="s">
        <v>5305</v>
      </c>
      <c r="E564" s="152" t="s">
        <v>5306</v>
      </c>
      <c r="F564" s="85" t="s">
        <v>237</v>
      </c>
      <c r="G564" s="282" t="str">
        <f t="shared" si="18"/>
        <v>TDP 1B - TT. Đạ Tẻh - Đạ Tẻh - Lâm Đồng</v>
      </c>
      <c r="H564" s="86" t="s">
        <v>5307</v>
      </c>
      <c r="I564" s="87" t="s">
        <v>4994</v>
      </c>
      <c r="J564" s="88" t="s">
        <v>282</v>
      </c>
      <c r="K564" s="87" t="s">
        <v>191</v>
      </c>
      <c r="L564" s="89" t="s">
        <v>4275</v>
      </c>
      <c r="M564" s="90" t="s">
        <v>5308</v>
      </c>
      <c r="N564" s="187" t="s">
        <v>5309</v>
      </c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</row>
    <row r="565" spans="1:38" s="18" customFormat="1" ht="13.5">
      <c r="A565" s="46">
        <v>37</v>
      </c>
      <c r="B565" s="83">
        <v>1377</v>
      </c>
      <c r="C565" s="83"/>
      <c r="D565" s="84" t="s">
        <v>5310</v>
      </c>
      <c r="E565" s="152">
        <v>1978</v>
      </c>
      <c r="F565" s="85" t="s">
        <v>237</v>
      </c>
      <c r="G565" s="282" t="str">
        <f t="shared" si="18"/>
        <v>TDP 1B - TT. Đạ Tẻh - Đạ Tẻh - Lâm Đồng</v>
      </c>
      <c r="H565" s="86" t="s">
        <v>5307</v>
      </c>
      <c r="I565" s="87" t="s">
        <v>4994</v>
      </c>
      <c r="J565" s="88" t="s">
        <v>282</v>
      </c>
      <c r="K565" s="87" t="s">
        <v>191</v>
      </c>
      <c r="L565" s="89" t="s">
        <v>4275</v>
      </c>
      <c r="M565" s="90" t="s">
        <v>5311</v>
      </c>
      <c r="N565" s="187" t="s">
        <v>5309</v>
      </c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</row>
    <row r="566" spans="1:38" s="18" customFormat="1" ht="13.5">
      <c r="A566" s="46">
        <v>38</v>
      </c>
      <c r="B566" s="151">
        <v>1378</v>
      </c>
      <c r="C566" s="151"/>
      <c r="D566" s="84" t="s">
        <v>4300</v>
      </c>
      <c r="E566" s="152" t="s">
        <v>5312</v>
      </c>
      <c r="F566" s="85" t="s">
        <v>191</v>
      </c>
      <c r="G566" s="282" t="str">
        <f t="shared" si="18"/>
        <v>TDP 1B - TT. Đạ Tẻh - Đạ Tẻh - Lâm Đồng</v>
      </c>
      <c r="H566" s="86" t="s">
        <v>5307</v>
      </c>
      <c r="I566" s="87" t="s">
        <v>4994</v>
      </c>
      <c r="J566" s="88" t="s">
        <v>282</v>
      </c>
      <c r="K566" s="87" t="s">
        <v>191</v>
      </c>
      <c r="L566" s="89" t="s">
        <v>4275</v>
      </c>
      <c r="M566" s="90" t="s">
        <v>5313</v>
      </c>
      <c r="N566" s="187" t="s">
        <v>5309</v>
      </c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</row>
    <row r="567" spans="1:38" s="18" customFormat="1" ht="13.5">
      <c r="A567" s="46">
        <v>39</v>
      </c>
      <c r="B567" s="151">
        <v>1384</v>
      </c>
      <c r="C567" s="151"/>
      <c r="D567" s="157" t="s">
        <v>5338</v>
      </c>
      <c r="E567" s="158" t="s">
        <v>5339</v>
      </c>
      <c r="F567" s="159" t="s">
        <v>497</v>
      </c>
      <c r="G567" s="282" t="str">
        <f t="shared" si="18"/>
        <v>KP 6A - TT. Đạ Tẻh - Đạ Tẻh - Lâm Đồng</v>
      </c>
      <c r="H567" s="160" t="s">
        <v>5340</v>
      </c>
      <c r="I567" s="60" t="s">
        <v>4994</v>
      </c>
      <c r="J567" s="161" t="s">
        <v>282</v>
      </c>
      <c r="K567" s="87" t="s">
        <v>191</v>
      </c>
      <c r="L567" s="162" t="s">
        <v>5341</v>
      </c>
      <c r="M567" s="165" t="s">
        <v>5342</v>
      </c>
      <c r="N567" s="164" t="s">
        <v>5343</v>
      </c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</row>
    <row r="568" spans="1:38" s="18" customFormat="1" ht="13.5">
      <c r="A568" s="46">
        <v>40</v>
      </c>
      <c r="B568" s="83">
        <v>1385</v>
      </c>
      <c r="C568" s="83"/>
      <c r="D568" s="84" t="s">
        <v>5344</v>
      </c>
      <c r="E568" s="152" t="s">
        <v>5345</v>
      </c>
      <c r="F568" s="85" t="s">
        <v>242</v>
      </c>
      <c r="G568" s="282" t="str">
        <f t="shared" si="18"/>
        <v>Thôn Hương Bình 1 - Đạ Lây - Đạ Tẻh - Lâm Đồng</v>
      </c>
      <c r="H568" s="86" t="s">
        <v>5346</v>
      </c>
      <c r="I568" s="87" t="s">
        <v>5195</v>
      </c>
      <c r="J568" s="88" t="s">
        <v>282</v>
      </c>
      <c r="K568" s="87" t="s">
        <v>191</v>
      </c>
      <c r="L568" s="89" t="s">
        <v>4275</v>
      </c>
      <c r="M568" s="90" t="s">
        <v>5347</v>
      </c>
      <c r="N568" s="187" t="s">
        <v>5348</v>
      </c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</row>
    <row r="569" spans="1:38" s="18" customFormat="1" ht="13.5">
      <c r="A569" s="46">
        <v>41</v>
      </c>
      <c r="B569" s="151">
        <v>1386</v>
      </c>
      <c r="C569" s="151"/>
      <c r="D569" s="84" t="s">
        <v>5349</v>
      </c>
      <c r="E569" s="85" t="s">
        <v>5350</v>
      </c>
      <c r="F569" s="85" t="s">
        <v>1175</v>
      </c>
      <c r="G569" s="282" t="str">
        <f t="shared" si="18"/>
        <v>TDP 8A - TT. Đạ Tẻh - Đạ Tẻh - Lâm Đồng</v>
      </c>
      <c r="H569" s="86" t="s">
        <v>5064</v>
      </c>
      <c r="I569" s="87" t="s">
        <v>4994</v>
      </c>
      <c r="J569" s="88" t="s">
        <v>282</v>
      </c>
      <c r="K569" s="87" t="s">
        <v>191</v>
      </c>
      <c r="L569" s="89" t="s">
        <v>4275</v>
      </c>
      <c r="M569" s="90" t="s">
        <v>5351</v>
      </c>
      <c r="N569" s="187" t="s">
        <v>81</v>
      </c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</row>
    <row r="570" spans="1:38" s="18" customFormat="1" ht="13.5">
      <c r="A570" s="46">
        <v>42</v>
      </c>
      <c r="B570" s="83">
        <v>1389</v>
      </c>
      <c r="C570" s="83"/>
      <c r="D570" s="157" t="s">
        <v>5360</v>
      </c>
      <c r="E570" s="159" t="s">
        <v>5361</v>
      </c>
      <c r="F570" s="159" t="s">
        <v>232</v>
      </c>
      <c r="G570" s="282" t="str">
        <f t="shared" si="18"/>
        <v>Thôn 3  - Quảng Trị - Đạ Tẻh - Lâm Đồng</v>
      </c>
      <c r="H570" s="160" t="s">
        <v>1655</v>
      </c>
      <c r="I570" s="60" t="s">
        <v>232</v>
      </c>
      <c r="J570" s="161" t="s">
        <v>282</v>
      </c>
      <c r="K570" s="87" t="s">
        <v>191</v>
      </c>
      <c r="L570" s="162" t="s">
        <v>4275</v>
      </c>
      <c r="M570" s="165" t="s">
        <v>5362</v>
      </c>
      <c r="N570" s="164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</row>
    <row r="571" spans="1:38" s="18" customFormat="1" ht="13.5">
      <c r="A571" s="46">
        <v>43</v>
      </c>
      <c r="B571" s="151">
        <v>1390</v>
      </c>
      <c r="C571" s="151"/>
      <c r="D571" s="157" t="s">
        <v>5363</v>
      </c>
      <c r="E571" s="158" t="s">
        <v>5364</v>
      </c>
      <c r="F571" s="159" t="s">
        <v>232</v>
      </c>
      <c r="G571" s="282" t="str">
        <f t="shared" si="18"/>
        <v>Thôn 3  - Quảng Trị - Đạ Tẻh - Lâm Đồng</v>
      </c>
      <c r="H571" s="160" t="s">
        <v>1655</v>
      </c>
      <c r="I571" s="60" t="s">
        <v>232</v>
      </c>
      <c r="J571" s="161" t="s">
        <v>282</v>
      </c>
      <c r="K571" s="87" t="s">
        <v>191</v>
      </c>
      <c r="L571" s="162" t="s">
        <v>4275</v>
      </c>
      <c r="M571" s="165" t="s">
        <v>5365</v>
      </c>
      <c r="N571" s="164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</row>
    <row r="572" spans="1:38" s="18" customFormat="1" ht="13.5">
      <c r="A572" s="46">
        <v>44</v>
      </c>
      <c r="B572" s="83">
        <v>1391</v>
      </c>
      <c r="C572" s="83"/>
      <c r="D572" s="157" t="s">
        <v>5366</v>
      </c>
      <c r="E572" s="158" t="s">
        <v>5367</v>
      </c>
      <c r="F572" s="159" t="s">
        <v>232</v>
      </c>
      <c r="G572" s="282" t="str">
        <f t="shared" si="18"/>
        <v>Thôn 5 - Quảng Trị - Đạ Tẻh - Lâm Đồng</v>
      </c>
      <c r="H572" s="160" t="s">
        <v>119</v>
      </c>
      <c r="I572" s="60" t="s">
        <v>232</v>
      </c>
      <c r="J572" s="161" t="s">
        <v>282</v>
      </c>
      <c r="K572" s="87" t="s">
        <v>191</v>
      </c>
      <c r="L572" s="162" t="s">
        <v>4275</v>
      </c>
      <c r="M572" s="165" t="s">
        <v>5368</v>
      </c>
      <c r="N572" s="164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</row>
    <row r="573" spans="1:38" s="18" customFormat="1" ht="13.5">
      <c r="A573" s="46">
        <v>45</v>
      </c>
      <c r="B573" s="151">
        <v>1392</v>
      </c>
      <c r="C573" s="151"/>
      <c r="D573" s="84" t="s">
        <v>5369</v>
      </c>
      <c r="E573" s="152" t="s">
        <v>5370</v>
      </c>
      <c r="F573" s="85" t="s">
        <v>358</v>
      </c>
      <c r="G573" s="282" t="str">
        <f t="shared" si="18"/>
        <v>Thôn 1 - Quốc Oai - Đạ Tẻh - Lâm Đồng</v>
      </c>
      <c r="H573" s="86" t="s">
        <v>1</v>
      </c>
      <c r="I573" s="87" t="s">
        <v>5223</v>
      </c>
      <c r="J573" s="161" t="s">
        <v>282</v>
      </c>
      <c r="K573" s="87" t="s">
        <v>191</v>
      </c>
      <c r="L573" s="162" t="s">
        <v>4275</v>
      </c>
      <c r="M573" s="90" t="s">
        <v>5371</v>
      </c>
      <c r="N573" s="187" t="s">
        <v>5372</v>
      </c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</row>
    <row r="574" spans="1:38" s="18" customFormat="1" ht="13.5">
      <c r="A574" s="46">
        <v>46</v>
      </c>
      <c r="B574" s="83">
        <v>1393</v>
      </c>
      <c r="C574" s="83"/>
      <c r="D574" s="84" t="s">
        <v>5373</v>
      </c>
      <c r="E574" s="152" t="s">
        <v>5374</v>
      </c>
      <c r="F574" s="85" t="s">
        <v>191</v>
      </c>
      <c r="G574" s="282" t="str">
        <f t="shared" si="18"/>
        <v>Thôn Hương Bình 1 - Đạ Lây - Đạ Tẻh - Lâm Đồng</v>
      </c>
      <c r="H574" s="86" t="s">
        <v>5346</v>
      </c>
      <c r="I574" s="87" t="s">
        <v>5195</v>
      </c>
      <c r="J574" s="88" t="s">
        <v>282</v>
      </c>
      <c r="K574" s="87" t="s">
        <v>191</v>
      </c>
      <c r="L574" s="89" t="s">
        <v>4275</v>
      </c>
      <c r="M574" s="90" t="s">
        <v>5347</v>
      </c>
      <c r="N574" s="187" t="s">
        <v>5348</v>
      </c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</row>
    <row r="575" spans="1:38" s="18" customFormat="1" ht="13.5">
      <c r="A575" s="46">
        <v>47</v>
      </c>
      <c r="B575" s="151">
        <v>1396</v>
      </c>
      <c r="C575" s="151"/>
      <c r="D575" s="84" t="s">
        <v>5383</v>
      </c>
      <c r="E575" s="85" t="s">
        <v>5384</v>
      </c>
      <c r="F575" s="85" t="s">
        <v>287</v>
      </c>
      <c r="G575" s="282" t="str">
        <f t="shared" si="18"/>
        <v>TDP 9 - TT. Đạ Tẻh - Đạ Tẻh - Lâm Đồng</v>
      </c>
      <c r="H575" s="86" t="s">
        <v>5385</v>
      </c>
      <c r="I575" s="87" t="s">
        <v>4994</v>
      </c>
      <c r="J575" s="88" t="s">
        <v>282</v>
      </c>
      <c r="K575" s="87" t="s">
        <v>191</v>
      </c>
      <c r="L575" s="89" t="s">
        <v>4275</v>
      </c>
      <c r="M575" s="90" t="s">
        <v>5386</v>
      </c>
      <c r="N575" s="187" t="s">
        <v>5387</v>
      </c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</row>
    <row r="576" spans="1:38" s="18" customFormat="1" ht="13.5">
      <c r="A576" s="46">
        <v>48</v>
      </c>
      <c r="B576" s="83">
        <v>1397</v>
      </c>
      <c r="C576" s="83"/>
      <c r="D576" s="84" t="s">
        <v>5388</v>
      </c>
      <c r="E576" s="85" t="s">
        <v>5389</v>
      </c>
      <c r="F576" s="85" t="s">
        <v>358</v>
      </c>
      <c r="G576" s="282" t="str">
        <f t="shared" si="18"/>
        <v>TDP 9 - TT. Đạ Tẻh - Đạ Tẻh - Lâm Đồng</v>
      </c>
      <c r="H576" s="86" t="s">
        <v>5385</v>
      </c>
      <c r="I576" s="87" t="s">
        <v>4994</v>
      </c>
      <c r="J576" s="88" t="s">
        <v>282</v>
      </c>
      <c r="K576" s="87" t="s">
        <v>191</v>
      </c>
      <c r="L576" s="89" t="s">
        <v>4275</v>
      </c>
      <c r="M576" s="90" t="s">
        <v>5386</v>
      </c>
      <c r="N576" s="187" t="s">
        <v>5387</v>
      </c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</row>
    <row r="577" spans="1:15" s="92" customFormat="1" ht="13.5">
      <c r="A577" s="75">
        <v>49</v>
      </c>
      <c r="B577" s="151">
        <v>1309</v>
      </c>
      <c r="C577" s="151"/>
      <c r="D577" s="157" t="s">
        <v>5030</v>
      </c>
      <c r="E577" s="201" t="s">
        <v>3327</v>
      </c>
      <c r="F577" s="159" t="s">
        <v>191</v>
      </c>
      <c r="G577" s="157" t="s">
        <v>6220</v>
      </c>
      <c r="H577" s="160" t="s">
        <v>6192</v>
      </c>
      <c r="I577" s="60" t="s">
        <v>6193</v>
      </c>
      <c r="J577" s="60" t="s">
        <v>20</v>
      </c>
      <c r="K577" s="161" t="s">
        <v>5031</v>
      </c>
      <c r="M577" s="165" t="s">
        <v>5032</v>
      </c>
      <c r="N577" s="164" t="s">
        <v>5033</v>
      </c>
      <c r="O577" s="162"/>
    </row>
    <row r="578" spans="1:15" s="207" customFormat="1" ht="13.5">
      <c r="A578" s="328" t="s">
        <v>6234</v>
      </c>
      <c r="B578" s="328"/>
      <c r="C578" s="328"/>
      <c r="D578" s="328"/>
      <c r="E578" s="202"/>
      <c r="F578" s="203"/>
      <c r="G578" s="318">
        <v>49</v>
      </c>
      <c r="H578" s="204"/>
      <c r="I578" s="205"/>
      <c r="J578" s="205"/>
      <c r="K578" s="206"/>
      <c r="M578" s="208"/>
      <c r="N578" s="129"/>
      <c r="O578" s="209"/>
    </row>
    <row r="579" spans="1:38" s="18" customFormat="1" ht="13.5">
      <c r="A579" s="338" t="s">
        <v>6240</v>
      </c>
      <c r="B579" s="338"/>
      <c r="C579" s="338"/>
      <c r="D579" s="338"/>
      <c r="E579" s="338"/>
      <c r="F579" s="338"/>
      <c r="G579" s="338"/>
      <c r="H579" s="86"/>
      <c r="I579" s="87"/>
      <c r="J579" s="88"/>
      <c r="K579" s="87"/>
      <c r="L579" s="89"/>
      <c r="M579" s="90"/>
      <c r="N579" s="187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</row>
    <row r="580" spans="1:14" s="18" customFormat="1" ht="13.5">
      <c r="A580" s="46">
        <v>1</v>
      </c>
      <c r="B580" s="12">
        <v>422</v>
      </c>
      <c r="C580" s="12"/>
      <c r="D580" s="13" t="s">
        <v>496</v>
      </c>
      <c r="E580" s="14" t="s">
        <v>279</v>
      </c>
      <c r="F580" s="12" t="s">
        <v>497</v>
      </c>
      <c r="G580" s="13" t="str">
        <f aca="true" t="shared" si="19" ref="G580:G611">CONCATENATE(H580," - ",I580," - ",J580," - ",K580)</f>
        <v>thôn Păng Sim - Phi Liêng - Đam Rông - Lâm Đồng</v>
      </c>
      <c r="H580" s="16" t="s">
        <v>498</v>
      </c>
      <c r="I580" s="15" t="s">
        <v>499</v>
      </c>
      <c r="J580" s="15" t="s">
        <v>500</v>
      </c>
      <c r="K580" s="18" t="s">
        <v>191</v>
      </c>
      <c r="M580" s="40" t="s">
        <v>501</v>
      </c>
      <c r="N580" s="18" t="s">
        <v>502</v>
      </c>
    </row>
    <row r="581" spans="1:13" s="18" customFormat="1" ht="13.5">
      <c r="A581" s="46">
        <v>2</v>
      </c>
      <c r="B581" s="12">
        <v>715</v>
      </c>
      <c r="C581" s="12"/>
      <c r="D581" s="13" t="s">
        <v>3285</v>
      </c>
      <c r="E581" s="14" t="s">
        <v>2423</v>
      </c>
      <c r="F581" s="12" t="s">
        <v>358</v>
      </c>
      <c r="G581" s="13" t="str">
        <f t="shared" si="19"/>
        <v>thôn 1 - Liêng Srônh - Đam Rông - Lâm Đồng</v>
      </c>
      <c r="H581" s="16" t="s">
        <v>2818</v>
      </c>
      <c r="I581" s="15" t="s">
        <v>3286</v>
      </c>
      <c r="J581" s="15" t="s">
        <v>500</v>
      </c>
      <c r="K581" s="18" t="s">
        <v>191</v>
      </c>
      <c r="L581" s="40" t="s">
        <v>3287</v>
      </c>
      <c r="M581" s="40" t="s">
        <v>3288</v>
      </c>
    </row>
    <row r="582" spans="1:13" s="18" customFormat="1" ht="13.5">
      <c r="A582" s="46">
        <v>3</v>
      </c>
      <c r="B582" s="12">
        <v>716</v>
      </c>
      <c r="C582" s="12"/>
      <c r="D582" s="120" t="s">
        <v>3289</v>
      </c>
      <c r="E582" s="14" t="s">
        <v>3290</v>
      </c>
      <c r="F582" s="12" t="s">
        <v>358</v>
      </c>
      <c r="G582" s="13" t="str">
        <f t="shared" si="19"/>
        <v>thôn 1 - Rô Men - Đam Rông - Lâm Đồng</v>
      </c>
      <c r="H582" s="16" t="s">
        <v>2818</v>
      </c>
      <c r="I582" s="15" t="s">
        <v>3291</v>
      </c>
      <c r="J582" s="15" t="s">
        <v>500</v>
      </c>
      <c r="K582" s="18" t="s">
        <v>191</v>
      </c>
      <c r="L582" s="40" t="s">
        <v>3292</v>
      </c>
      <c r="M582" s="40" t="s">
        <v>3293</v>
      </c>
    </row>
    <row r="583" spans="1:13" s="18" customFormat="1" ht="13.5">
      <c r="A583" s="46">
        <v>4</v>
      </c>
      <c r="B583" s="12">
        <v>717</v>
      </c>
      <c r="C583" s="12"/>
      <c r="D583" s="13" t="s">
        <v>3294</v>
      </c>
      <c r="E583" s="14" t="s">
        <v>3295</v>
      </c>
      <c r="F583" s="12" t="s">
        <v>641</v>
      </c>
      <c r="G583" s="13" t="str">
        <f t="shared" si="19"/>
        <v>thôn 1 - Rô Men - Đam Rông - Lâm Đồng</v>
      </c>
      <c r="H583" s="39" t="s">
        <v>2818</v>
      </c>
      <c r="I583" s="15" t="s">
        <v>3291</v>
      </c>
      <c r="J583" s="15" t="s">
        <v>500</v>
      </c>
      <c r="K583" s="18" t="s">
        <v>191</v>
      </c>
      <c r="L583" s="40" t="s">
        <v>3292</v>
      </c>
      <c r="M583" s="40" t="s">
        <v>3293</v>
      </c>
    </row>
    <row r="584" spans="1:13" s="18" customFormat="1" ht="13.5">
      <c r="A584" s="46">
        <v>5</v>
      </c>
      <c r="B584" s="12">
        <v>718</v>
      </c>
      <c r="C584" s="12"/>
      <c r="D584" s="13" t="s">
        <v>3296</v>
      </c>
      <c r="E584" s="14" t="s">
        <v>473</v>
      </c>
      <c r="F584" s="12" t="s">
        <v>465</v>
      </c>
      <c r="G584" s="13" t="str">
        <f t="shared" si="19"/>
        <v>thôn 4 - Rô Men - Đam Rông - Lâm Đồng</v>
      </c>
      <c r="H584" s="16" t="s">
        <v>2739</v>
      </c>
      <c r="I584" s="15" t="s">
        <v>3291</v>
      </c>
      <c r="J584" s="15" t="s">
        <v>500</v>
      </c>
      <c r="K584" s="18" t="s">
        <v>191</v>
      </c>
      <c r="L584" s="40" t="s">
        <v>3297</v>
      </c>
      <c r="M584" s="40" t="s">
        <v>3298</v>
      </c>
    </row>
    <row r="585" spans="1:13" s="18" customFormat="1" ht="13.5">
      <c r="A585" s="46">
        <v>6</v>
      </c>
      <c r="B585" s="12">
        <v>719</v>
      </c>
      <c r="C585" s="12"/>
      <c r="D585" s="13" t="s">
        <v>3299</v>
      </c>
      <c r="E585" s="14" t="s">
        <v>3300</v>
      </c>
      <c r="F585" s="12" t="s">
        <v>436</v>
      </c>
      <c r="G585" s="13" t="str">
        <f t="shared" si="19"/>
        <v>thôn 4 - Rô Men - Đam Rông - Lâm Đồng</v>
      </c>
      <c r="H585" s="16" t="s">
        <v>2739</v>
      </c>
      <c r="I585" s="15" t="s">
        <v>3291</v>
      </c>
      <c r="J585" s="15" t="s">
        <v>500</v>
      </c>
      <c r="K585" s="18" t="s">
        <v>191</v>
      </c>
      <c r="L585" s="40" t="s">
        <v>3301</v>
      </c>
      <c r="M585" s="40" t="s">
        <v>3302</v>
      </c>
    </row>
    <row r="586" spans="1:13" s="18" customFormat="1" ht="13.5">
      <c r="A586" s="46">
        <v>7</v>
      </c>
      <c r="B586" s="12">
        <v>720</v>
      </c>
      <c r="C586" s="12"/>
      <c r="D586" s="13" t="s">
        <v>3303</v>
      </c>
      <c r="E586" s="14" t="s">
        <v>3304</v>
      </c>
      <c r="F586" s="12" t="s">
        <v>191</v>
      </c>
      <c r="G586" s="13" t="str">
        <f t="shared" si="19"/>
        <v>thôn 1 - Rô Men - Đam Rông - Lâm Đồng</v>
      </c>
      <c r="H586" s="16" t="s">
        <v>2818</v>
      </c>
      <c r="I586" s="15" t="s">
        <v>3291</v>
      </c>
      <c r="J586" s="15" t="s">
        <v>500</v>
      </c>
      <c r="K586" s="18" t="s">
        <v>191</v>
      </c>
      <c r="L586" s="40" t="s">
        <v>3305</v>
      </c>
      <c r="M586" s="40" t="s">
        <v>3306</v>
      </c>
    </row>
    <row r="587" spans="1:13" s="18" customFormat="1" ht="13.5">
      <c r="A587" s="46">
        <v>8</v>
      </c>
      <c r="B587" s="12">
        <v>721</v>
      </c>
      <c r="C587" s="12"/>
      <c r="D587" s="13" t="s">
        <v>3307</v>
      </c>
      <c r="E587" s="14" t="s">
        <v>3308</v>
      </c>
      <c r="F587" s="12" t="s">
        <v>436</v>
      </c>
      <c r="G587" s="13" t="str">
        <f t="shared" si="19"/>
        <v>Thanh Bình - Phi Liêng - Đam Rông - Lâm Đồng</v>
      </c>
      <c r="H587" s="16" t="s">
        <v>138</v>
      </c>
      <c r="I587" s="15" t="s">
        <v>499</v>
      </c>
      <c r="J587" s="15" t="s">
        <v>500</v>
      </c>
      <c r="K587" s="18" t="s">
        <v>191</v>
      </c>
      <c r="L587" s="40" t="s">
        <v>3309</v>
      </c>
      <c r="M587" s="40" t="s">
        <v>3310</v>
      </c>
    </row>
    <row r="588" spans="1:13" s="18" customFormat="1" ht="13.5">
      <c r="A588" s="46">
        <v>9</v>
      </c>
      <c r="B588" s="12">
        <v>722</v>
      </c>
      <c r="C588" s="12"/>
      <c r="D588" s="13" t="s">
        <v>3311</v>
      </c>
      <c r="E588" s="14" t="s">
        <v>3312</v>
      </c>
      <c r="F588" s="12" t="s">
        <v>237</v>
      </c>
      <c r="G588" s="13" t="str">
        <f t="shared" si="19"/>
        <v>thôn 2 - Rô Men - Đam Rông - Lâm Đồng</v>
      </c>
      <c r="H588" s="16" t="s">
        <v>2933</v>
      </c>
      <c r="I588" s="15" t="s">
        <v>3291</v>
      </c>
      <c r="J588" s="15" t="s">
        <v>500</v>
      </c>
      <c r="K588" s="18" t="s">
        <v>191</v>
      </c>
      <c r="L588" s="40" t="s">
        <v>3313</v>
      </c>
      <c r="M588" s="40" t="s">
        <v>3314</v>
      </c>
    </row>
    <row r="589" spans="1:13" s="18" customFormat="1" ht="13.5">
      <c r="A589" s="46">
        <v>10</v>
      </c>
      <c r="B589" s="12">
        <v>724</v>
      </c>
      <c r="C589" s="12"/>
      <c r="D589" s="13" t="s">
        <v>3322</v>
      </c>
      <c r="E589" s="14" t="s">
        <v>977</v>
      </c>
      <c r="F589" s="12" t="s">
        <v>436</v>
      </c>
      <c r="G589" s="13" t="str">
        <f t="shared" si="19"/>
        <v>Păng Dung - Đạ K' Nàng - Đam Rông - Lâm Đồng</v>
      </c>
      <c r="H589" s="16" t="s">
        <v>3323</v>
      </c>
      <c r="I589" s="15" t="s">
        <v>3324</v>
      </c>
      <c r="J589" s="15" t="s">
        <v>500</v>
      </c>
      <c r="K589" s="18" t="s">
        <v>191</v>
      </c>
      <c r="L589" s="40" t="s">
        <v>3325</v>
      </c>
      <c r="M589" s="18" t="s">
        <v>2746</v>
      </c>
    </row>
    <row r="590" spans="1:13" s="18" customFormat="1" ht="13.5">
      <c r="A590" s="46">
        <v>11</v>
      </c>
      <c r="B590" s="12">
        <v>725</v>
      </c>
      <c r="C590" s="12"/>
      <c r="D590" s="13" t="s">
        <v>3326</v>
      </c>
      <c r="E590" s="14" t="s">
        <v>3327</v>
      </c>
      <c r="F590" s="12" t="s">
        <v>191</v>
      </c>
      <c r="G590" s="13" t="str">
        <f t="shared" si="19"/>
        <v>Đạ Sơn - Đạ K' Nàng - Đam Rông - Lâm Đồng</v>
      </c>
      <c r="H590" s="16" t="s">
        <v>3328</v>
      </c>
      <c r="I590" s="15" t="s">
        <v>3324</v>
      </c>
      <c r="J590" s="15" t="s">
        <v>500</v>
      </c>
      <c r="K590" s="18" t="s">
        <v>191</v>
      </c>
      <c r="L590" s="40" t="s">
        <v>3329</v>
      </c>
      <c r="M590" s="40" t="s">
        <v>3330</v>
      </c>
    </row>
    <row r="591" spans="1:13" s="18" customFormat="1" ht="13.5">
      <c r="A591" s="46">
        <v>12</v>
      </c>
      <c r="B591" s="12">
        <v>726</v>
      </c>
      <c r="C591" s="12"/>
      <c r="D591" s="13" t="s">
        <v>3331</v>
      </c>
      <c r="E591" s="14" t="s">
        <v>3332</v>
      </c>
      <c r="F591" s="12" t="s">
        <v>191</v>
      </c>
      <c r="G591" s="13" t="str">
        <f t="shared" si="19"/>
        <v>Trung Tâm - Phi Liêng - Đam Rông - Lâm Đồng</v>
      </c>
      <c r="H591" s="16" t="s">
        <v>3333</v>
      </c>
      <c r="I591" s="15" t="s">
        <v>499</v>
      </c>
      <c r="J591" s="15" t="s">
        <v>500</v>
      </c>
      <c r="K591" s="18" t="s">
        <v>191</v>
      </c>
      <c r="L591" s="40" t="s">
        <v>3334</v>
      </c>
      <c r="M591" s="40" t="s">
        <v>3335</v>
      </c>
    </row>
    <row r="592" spans="1:13" s="18" customFormat="1" ht="13.5">
      <c r="A592" s="46">
        <v>13</v>
      </c>
      <c r="B592" s="12">
        <v>727</v>
      </c>
      <c r="C592" s="12"/>
      <c r="D592" s="13" t="s">
        <v>3336</v>
      </c>
      <c r="E592" s="14" t="s">
        <v>3337</v>
      </c>
      <c r="F592" s="12" t="s">
        <v>3338</v>
      </c>
      <c r="G592" s="13" t="str">
        <f t="shared" si="19"/>
        <v>Liêng Trang 1 - Đạ Tông - Đam Rông - Lâm Đồng</v>
      </c>
      <c r="H592" s="16" t="s">
        <v>3339</v>
      </c>
      <c r="I592" s="15" t="s">
        <v>3340</v>
      </c>
      <c r="J592" s="15" t="s">
        <v>500</v>
      </c>
      <c r="K592" s="18" t="s">
        <v>191</v>
      </c>
      <c r="L592" s="40" t="s">
        <v>3341</v>
      </c>
      <c r="M592" s="40"/>
    </row>
    <row r="593" spans="1:13" s="18" customFormat="1" ht="13.5">
      <c r="A593" s="46">
        <v>14</v>
      </c>
      <c r="B593" s="12">
        <v>728</v>
      </c>
      <c r="C593" s="12"/>
      <c r="D593" s="13" t="s">
        <v>3342</v>
      </c>
      <c r="E593" s="14" t="s">
        <v>435</v>
      </c>
      <c r="F593" s="12" t="s">
        <v>191</v>
      </c>
      <c r="G593" s="13" t="str">
        <f t="shared" si="19"/>
        <v>Liêng Trang 1 - Đạ Tông - Đam Rông - Lâm Đồng</v>
      </c>
      <c r="H593" s="16" t="s">
        <v>3339</v>
      </c>
      <c r="I593" s="15" t="s">
        <v>3340</v>
      </c>
      <c r="J593" s="15" t="s">
        <v>500</v>
      </c>
      <c r="K593" s="18" t="s">
        <v>191</v>
      </c>
      <c r="L593" s="40" t="s">
        <v>3343</v>
      </c>
      <c r="M593" s="18" t="s">
        <v>1925</v>
      </c>
    </row>
    <row r="594" spans="1:13" s="18" customFormat="1" ht="13.5">
      <c r="A594" s="46">
        <v>15</v>
      </c>
      <c r="B594" s="12">
        <v>729</v>
      </c>
      <c r="C594" s="12"/>
      <c r="D594" s="13" t="s">
        <v>3344</v>
      </c>
      <c r="E594" s="14" t="s">
        <v>1125</v>
      </c>
      <c r="F594" s="12" t="s">
        <v>205</v>
      </c>
      <c r="G594" s="13" t="str">
        <f t="shared" si="19"/>
        <v>Tân Trung - Đạ K' Nàng - Đam Rông - Lâm Đồng</v>
      </c>
      <c r="H594" s="16" t="s">
        <v>94</v>
      </c>
      <c r="I594" s="15" t="s">
        <v>3324</v>
      </c>
      <c r="J594" s="15" t="s">
        <v>500</v>
      </c>
      <c r="K594" s="18" t="s">
        <v>191</v>
      </c>
      <c r="L594" s="40" t="s">
        <v>3345</v>
      </c>
      <c r="M594" s="40" t="s">
        <v>3346</v>
      </c>
    </row>
    <row r="595" spans="1:13" s="18" customFormat="1" ht="13.5">
      <c r="A595" s="46">
        <v>16</v>
      </c>
      <c r="B595" s="12">
        <v>730</v>
      </c>
      <c r="C595" s="12"/>
      <c r="D595" s="13" t="s">
        <v>3347</v>
      </c>
      <c r="E595" s="14" t="s">
        <v>1125</v>
      </c>
      <c r="F595" s="12" t="s">
        <v>191</v>
      </c>
      <c r="G595" s="13" t="str">
        <f t="shared" si="19"/>
        <v>Liêng Trang 1 - Đạ Tông - Đam Rông - Lâm Đồng</v>
      </c>
      <c r="H595" s="16" t="s">
        <v>3339</v>
      </c>
      <c r="I595" s="15" t="s">
        <v>3340</v>
      </c>
      <c r="J595" s="15" t="s">
        <v>500</v>
      </c>
      <c r="K595" s="18" t="s">
        <v>191</v>
      </c>
      <c r="L595" s="40" t="s">
        <v>3348</v>
      </c>
      <c r="M595" s="40"/>
    </row>
    <row r="596" spans="1:13" s="18" customFormat="1" ht="13.5">
      <c r="A596" s="46">
        <v>17</v>
      </c>
      <c r="B596" s="12">
        <v>731</v>
      </c>
      <c r="C596" s="12"/>
      <c r="D596" s="13" t="s">
        <v>3349</v>
      </c>
      <c r="E596" s="14" t="s">
        <v>2423</v>
      </c>
      <c r="F596" s="12" t="s">
        <v>287</v>
      </c>
      <c r="G596" s="13" t="str">
        <f t="shared" si="19"/>
        <v>Đất Măng - Đạ R' sal - Đam Rông - Lâm Đồng</v>
      </c>
      <c r="H596" s="16" t="s">
        <v>3350</v>
      </c>
      <c r="I596" s="15" t="s">
        <v>3351</v>
      </c>
      <c r="J596" s="15" t="s">
        <v>500</v>
      </c>
      <c r="K596" s="18" t="s">
        <v>191</v>
      </c>
      <c r="L596" s="40" t="s">
        <v>3352</v>
      </c>
      <c r="M596" s="40" t="s">
        <v>3353</v>
      </c>
    </row>
    <row r="597" spans="1:13" s="18" customFormat="1" ht="13.5">
      <c r="A597" s="46">
        <v>18</v>
      </c>
      <c r="B597" s="12">
        <v>732</v>
      </c>
      <c r="C597" s="12"/>
      <c r="D597" s="13" t="s">
        <v>3354</v>
      </c>
      <c r="E597" s="14" t="s">
        <v>3355</v>
      </c>
      <c r="F597" s="12" t="s">
        <v>210</v>
      </c>
      <c r="G597" s="13" t="str">
        <f t="shared" si="19"/>
        <v>Phi Có - Đạ R'sal - Đam Rông - Lâm Đồng</v>
      </c>
      <c r="H597" s="16" t="s">
        <v>3356</v>
      </c>
      <c r="I597" s="15" t="s">
        <v>3357</v>
      </c>
      <c r="J597" s="15" t="s">
        <v>500</v>
      </c>
      <c r="K597" s="18" t="s">
        <v>191</v>
      </c>
      <c r="L597" s="40" t="s">
        <v>3358</v>
      </c>
      <c r="M597" s="40" t="s">
        <v>3359</v>
      </c>
    </row>
    <row r="598" spans="1:13" s="18" customFormat="1" ht="13.5">
      <c r="A598" s="46">
        <v>19</v>
      </c>
      <c r="B598" s="12">
        <v>733</v>
      </c>
      <c r="C598" s="12"/>
      <c r="D598" s="13" t="s">
        <v>1252</v>
      </c>
      <c r="E598" s="14" t="s">
        <v>3360</v>
      </c>
      <c r="F598" s="12" t="s">
        <v>497</v>
      </c>
      <c r="G598" s="13" t="str">
        <f t="shared" si="19"/>
        <v>Đạ Sơn - Đạ K' Nàng - Đam Rông - Lâm Đồng</v>
      </c>
      <c r="H598" s="16" t="s">
        <v>3328</v>
      </c>
      <c r="I598" s="15" t="s">
        <v>3324</v>
      </c>
      <c r="J598" s="15" t="s">
        <v>500</v>
      </c>
      <c r="K598" s="18" t="s">
        <v>191</v>
      </c>
      <c r="L598" s="40" t="s">
        <v>3361</v>
      </c>
      <c r="M598" s="40" t="s">
        <v>3362</v>
      </c>
    </row>
    <row r="599" spans="1:13" s="18" customFormat="1" ht="13.5">
      <c r="A599" s="46">
        <v>20</v>
      </c>
      <c r="B599" s="12">
        <v>734</v>
      </c>
      <c r="C599" s="12"/>
      <c r="D599" s="13" t="s">
        <v>619</v>
      </c>
      <c r="E599" s="14" t="s">
        <v>3363</v>
      </c>
      <c r="F599" s="12" t="s">
        <v>3364</v>
      </c>
      <c r="G599" s="13" t="str">
        <f t="shared" si="19"/>
        <v>Thanh Bình - Phi Liêng - Đam Rông - Lâm Đồng</v>
      </c>
      <c r="H599" s="16" t="s">
        <v>138</v>
      </c>
      <c r="I599" s="15" t="s">
        <v>499</v>
      </c>
      <c r="J599" s="15" t="s">
        <v>500</v>
      </c>
      <c r="K599" s="18" t="s">
        <v>191</v>
      </c>
      <c r="L599" s="40" t="s">
        <v>3365</v>
      </c>
      <c r="M599" s="18" t="s">
        <v>1000</v>
      </c>
    </row>
    <row r="600" spans="1:13" s="18" customFormat="1" ht="13.5">
      <c r="A600" s="46">
        <v>21</v>
      </c>
      <c r="B600" s="12">
        <v>736</v>
      </c>
      <c r="C600" s="12"/>
      <c r="D600" s="13" t="s">
        <v>3374</v>
      </c>
      <c r="E600" s="14" t="s">
        <v>3375</v>
      </c>
      <c r="F600" s="12" t="s">
        <v>191</v>
      </c>
      <c r="G600" s="13" t="str">
        <f t="shared" si="19"/>
        <v> - 17/2 Rô Men - Đam Rông - Lâm Đồng</v>
      </c>
      <c r="H600" s="16"/>
      <c r="I600" s="15" t="s">
        <v>3376</v>
      </c>
      <c r="J600" s="15" t="s">
        <v>500</v>
      </c>
      <c r="K600" s="18" t="s">
        <v>191</v>
      </c>
      <c r="L600" s="40" t="s">
        <v>3377</v>
      </c>
      <c r="M600" s="40" t="s">
        <v>3378</v>
      </c>
    </row>
    <row r="601" spans="1:13" s="18" customFormat="1" ht="13.5">
      <c r="A601" s="46">
        <v>22</v>
      </c>
      <c r="B601" s="12">
        <v>737</v>
      </c>
      <c r="C601" s="12"/>
      <c r="D601" s="13" t="s">
        <v>3379</v>
      </c>
      <c r="E601" s="14" t="s">
        <v>3380</v>
      </c>
      <c r="F601" s="12" t="s">
        <v>205</v>
      </c>
      <c r="G601" s="13" t="str">
        <f t="shared" si="19"/>
        <v>thôn 2 - Liêng Srônh - Đam Rông - Lâm Đồng</v>
      </c>
      <c r="H601" s="16" t="s">
        <v>2933</v>
      </c>
      <c r="I601" s="15" t="s">
        <v>3286</v>
      </c>
      <c r="J601" s="15" t="s">
        <v>500</v>
      </c>
      <c r="K601" s="18" t="s">
        <v>191</v>
      </c>
      <c r="L601" s="40" t="s">
        <v>3381</v>
      </c>
      <c r="M601" s="40"/>
    </row>
    <row r="602" spans="1:13" s="18" customFormat="1" ht="13.5">
      <c r="A602" s="46">
        <v>23</v>
      </c>
      <c r="B602" s="12">
        <v>738</v>
      </c>
      <c r="C602" s="12"/>
      <c r="D602" s="13" t="s">
        <v>3382</v>
      </c>
      <c r="E602" s="14" t="s">
        <v>1130</v>
      </c>
      <c r="F602" s="12" t="s">
        <v>358</v>
      </c>
      <c r="G602" s="13" t="str">
        <f t="shared" si="19"/>
        <v>thôn 1 - Rô Men - Đam Rông - Lâm Đồng</v>
      </c>
      <c r="H602" s="16" t="s">
        <v>2818</v>
      </c>
      <c r="I602" s="15" t="s">
        <v>3291</v>
      </c>
      <c r="J602" s="15" t="s">
        <v>500</v>
      </c>
      <c r="K602" s="18" t="s">
        <v>191</v>
      </c>
      <c r="L602" s="40" t="s">
        <v>3383</v>
      </c>
      <c r="M602" s="40"/>
    </row>
    <row r="603" spans="1:13" s="18" customFormat="1" ht="13.5">
      <c r="A603" s="46">
        <v>24</v>
      </c>
      <c r="B603" s="12">
        <v>739</v>
      </c>
      <c r="C603" s="12"/>
      <c r="D603" s="13" t="s">
        <v>3384</v>
      </c>
      <c r="E603" s="14" t="s">
        <v>3385</v>
      </c>
      <c r="F603" s="12" t="s">
        <v>191</v>
      </c>
      <c r="G603" s="13" t="str">
        <f t="shared" si="19"/>
        <v>Đạ Sơn - Đạ K' Nàng - Đam Rông - Lâm Đồng</v>
      </c>
      <c r="H603" s="16" t="s">
        <v>3328</v>
      </c>
      <c r="I603" s="15" t="s">
        <v>3324</v>
      </c>
      <c r="J603" s="15" t="s">
        <v>500</v>
      </c>
      <c r="K603" s="18" t="s">
        <v>191</v>
      </c>
      <c r="L603" s="40" t="s">
        <v>3386</v>
      </c>
      <c r="M603" s="40" t="s">
        <v>3387</v>
      </c>
    </row>
    <row r="604" spans="1:13" s="18" customFormat="1" ht="13.5">
      <c r="A604" s="46">
        <v>25</v>
      </c>
      <c r="B604" s="12">
        <v>740</v>
      </c>
      <c r="C604" s="12"/>
      <c r="D604" s="13" t="s">
        <v>3388</v>
      </c>
      <c r="E604" s="14" t="s">
        <v>3385</v>
      </c>
      <c r="F604" s="12" t="s">
        <v>413</v>
      </c>
      <c r="G604" s="13" t="str">
        <f t="shared" si="19"/>
        <v>thôn 4 - Liêng Srônh - Đam Rông - Lâm Đồng</v>
      </c>
      <c r="H604" s="16" t="s">
        <v>2739</v>
      </c>
      <c r="I604" s="15" t="s">
        <v>3286</v>
      </c>
      <c r="J604" s="15" t="s">
        <v>500</v>
      </c>
      <c r="K604" s="18" t="s">
        <v>191</v>
      </c>
      <c r="L604" s="40" t="s">
        <v>3389</v>
      </c>
      <c r="M604" s="40" t="s">
        <v>3390</v>
      </c>
    </row>
    <row r="605" spans="1:13" s="18" customFormat="1" ht="13.5">
      <c r="A605" s="46">
        <v>26</v>
      </c>
      <c r="B605" s="12">
        <v>741</v>
      </c>
      <c r="C605" s="12"/>
      <c r="D605" s="13" t="s">
        <v>3391</v>
      </c>
      <c r="E605" s="14" t="s">
        <v>3392</v>
      </c>
      <c r="F605" s="12" t="s">
        <v>641</v>
      </c>
      <c r="G605" s="13" t="str">
        <f t="shared" si="19"/>
        <v>số nhà 89 thôn Đạ Sơn - Đạ K' Nàng - Đam Rông - Lâm Đồng</v>
      </c>
      <c r="H605" s="16" t="s">
        <v>3393</v>
      </c>
      <c r="I605" s="15" t="s">
        <v>3324</v>
      </c>
      <c r="J605" s="15" t="s">
        <v>500</v>
      </c>
      <c r="K605" s="18" t="s">
        <v>191</v>
      </c>
      <c r="L605" s="40" t="s">
        <v>3394</v>
      </c>
      <c r="M605" s="40"/>
    </row>
    <row r="606" spans="1:13" s="18" customFormat="1" ht="13.5">
      <c r="A606" s="46">
        <v>27</v>
      </c>
      <c r="B606" s="12">
        <v>742</v>
      </c>
      <c r="C606" s="12"/>
      <c r="D606" s="13" t="s">
        <v>3395</v>
      </c>
      <c r="E606" s="14" t="s">
        <v>3396</v>
      </c>
      <c r="F606" s="12" t="s">
        <v>191</v>
      </c>
      <c r="G606" s="13" t="str">
        <f t="shared" si="19"/>
        <v>Đạ Sơn - Đạ K' Nàng - Đam Rông - Lâm Đồng</v>
      </c>
      <c r="H606" s="16" t="s">
        <v>3328</v>
      </c>
      <c r="I606" s="15" t="s">
        <v>3324</v>
      </c>
      <c r="J606" s="15" t="s">
        <v>500</v>
      </c>
      <c r="K606" s="18" t="s">
        <v>191</v>
      </c>
      <c r="L606" s="40" t="s">
        <v>3397</v>
      </c>
      <c r="M606" s="40" t="s">
        <v>3398</v>
      </c>
    </row>
    <row r="607" spans="1:13" s="18" customFormat="1" ht="13.5">
      <c r="A607" s="46">
        <v>28</v>
      </c>
      <c r="B607" s="12">
        <v>743</v>
      </c>
      <c r="C607" s="12"/>
      <c r="D607" s="13" t="s">
        <v>3399</v>
      </c>
      <c r="E607" s="14" t="s">
        <v>3400</v>
      </c>
      <c r="F607" s="12" t="s">
        <v>358</v>
      </c>
      <c r="G607" s="13" t="str">
        <f t="shared" si="19"/>
        <v>thôn Đắc Măng - Đạ R'sal - Đam Rông - Lâm Đồng</v>
      </c>
      <c r="H607" s="16" t="s">
        <v>3401</v>
      </c>
      <c r="I607" s="15" t="s">
        <v>3357</v>
      </c>
      <c r="J607" s="15" t="s">
        <v>500</v>
      </c>
      <c r="K607" s="18" t="s">
        <v>191</v>
      </c>
      <c r="L607" s="40" t="s">
        <v>3402</v>
      </c>
      <c r="M607" s="40" t="s">
        <v>3403</v>
      </c>
    </row>
    <row r="608" spans="1:13" s="18" customFormat="1" ht="13.5">
      <c r="A608" s="46">
        <v>29</v>
      </c>
      <c r="B608" s="12">
        <v>744</v>
      </c>
      <c r="C608" s="12"/>
      <c r="D608" s="13" t="s">
        <v>3404</v>
      </c>
      <c r="E608" s="14" t="s">
        <v>3405</v>
      </c>
      <c r="F608" s="12" t="s">
        <v>210</v>
      </c>
      <c r="G608" s="13" t="str">
        <f t="shared" si="19"/>
        <v>Phi Có - Đạ R'sal - Đam Rông - Lâm Đồng</v>
      </c>
      <c r="H608" s="16" t="s">
        <v>3356</v>
      </c>
      <c r="I608" s="15" t="s">
        <v>3357</v>
      </c>
      <c r="J608" s="15" t="s">
        <v>500</v>
      </c>
      <c r="K608" s="18" t="s">
        <v>191</v>
      </c>
      <c r="L608" s="40" t="s">
        <v>3406</v>
      </c>
      <c r="M608" s="40" t="s">
        <v>3407</v>
      </c>
    </row>
    <row r="609" spans="1:13" s="18" customFormat="1" ht="13.5">
      <c r="A609" s="46">
        <v>30</v>
      </c>
      <c r="B609" s="12">
        <v>745</v>
      </c>
      <c r="C609" s="12"/>
      <c r="D609" s="13" t="s">
        <v>3408</v>
      </c>
      <c r="E609" s="14" t="s">
        <v>3409</v>
      </c>
      <c r="F609" s="12" t="s">
        <v>3410</v>
      </c>
      <c r="G609" s="13" t="str">
        <f t="shared" si="19"/>
        <v>Păng Sim - Phi Liêng - Đam Rông - Lâm Đồng</v>
      </c>
      <c r="H609" s="16" t="s">
        <v>3411</v>
      </c>
      <c r="I609" s="15" t="s">
        <v>499</v>
      </c>
      <c r="J609" s="15" t="s">
        <v>500</v>
      </c>
      <c r="K609" s="18" t="s">
        <v>191</v>
      </c>
      <c r="L609" s="40" t="s">
        <v>3412</v>
      </c>
      <c r="M609" s="40" t="s">
        <v>3413</v>
      </c>
    </row>
    <row r="610" spans="1:13" s="18" customFormat="1" ht="13.5">
      <c r="A610" s="46">
        <v>31</v>
      </c>
      <c r="B610" s="12">
        <v>746</v>
      </c>
      <c r="C610" s="12"/>
      <c r="D610" s="13" t="s">
        <v>569</v>
      </c>
      <c r="E610" s="14" t="s">
        <v>3414</v>
      </c>
      <c r="F610" s="12" t="s">
        <v>210</v>
      </c>
      <c r="G610" s="13" t="str">
        <f t="shared" si="19"/>
        <v>thôn Bóop Lé - Phi Liêng - Đam Rông - Lâm Đồng</v>
      </c>
      <c r="H610" s="16" t="s">
        <v>3415</v>
      </c>
      <c r="I610" s="15" t="s">
        <v>499</v>
      </c>
      <c r="J610" s="15" t="s">
        <v>500</v>
      </c>
      <c r="K610" s="18" t="s">
        <v>191</v>
      </c>
      <c r="L610" s="40" t="s">
        <v>3416</v>
      </c>
      <c r="M610" s="40"/>
    </row>
    <row r="611" spans="1:13" s="18" customFormat="1" ht="13.5">
      <c r="A611" s="46">
        <v>32</v>
      </c>
      <c r="B611" s="12">
        <v>748</v>
      </c>
      <c r="C611" s="12"/>
      <c r="D611" s="13" t="s">
        <v>3423</v>
      </c>
      <c r="E611" s="14" t="s">
        <v>3424</v>
      </c>
      <c r="F611" s="12" t="s">
        <v>210</v>
      </c>
      <c r="G611" s="13" t="str">
        <f t="shared" si="19"/>
        <v>Tân Tiến - Đạ R' sal - Đam Rông - Lâm Đồng</v>
      </c>
      <c r="H611" s="16" t="s">
        <v>90</v>
      </c>
      <c r="I611" s="15" t="s">
        <v>3351</v>
      </c>
      <c r="J611" s="15" t="s">
        <v>500</v>
      </c>
      <c r="K611" s="18" t="s">
        <v>191</v>
      </c>
      <c r="L611" s="40" t="s">
        <v>3425</v>
      </c>
      <c r="M611" s="40" t="s">
        <v>3426</v>
      </c>
    </row>
    <row r="612" spans="1:13" s="18" customFormat="1" ht="13.5">
      <c r="A612" s="46">
        <v>33</v>
      </c>
      <c r="B612" s="12">
        <v>750</v>
      </c>
      <c r="C612" s="12"/>
      <c r="D612" s="13" t="s">
        <v>3433</v>
      </c>
      <c r="E612" s="14" t="s">
        <v>269</v>
      </c>
      <c r="F612" s="12" t="s">
        <v>497</v>
      </c>
      <c r="G612" s="13" t="str">
        <f aca="true" t="shared" si="20" ref="G612:G631">CONCATENATE(H612," - ",I612," - ",J612," - ",K612)</f>
        <v>Păng Dung - Đạ K' Nàng - Đam Rông - Lâm Đồng</v>
      </c>
      <c r="H612" s="16" t="s">
        <v>3323</v>
      </c>
      <c r="I612" s="15" t="s">
        <v>3324</v>
      </c>
      <c r="J612" s="15" t="s">
        <v>500</v>
      </c>
      <c r="K612" s="18" t="s">
        <v>191</v>
      </c>
      <c r="L612" s="40" t="s">
        <v>3434</v>
      </c>
      <c r="M612" s="40" t="s">
        <v>3435</v>
      </c>
    </row>
    <row r="613" spans="1:13" s="18" customFormat="1" ht="13.5">
      <c r="A613" s="46">
        <v>34</v>
      </c>
      <c r="B613" s="12">
        <v>751</v>
      </c>
      <c r="C613" s="12"/>
      <c r="D613" s="13" t="s">
        <v>3436</v>
      </c>
      <c r="E613" s="14" t="s">
        <v>3437</v>
      </c>
      <c r="F613" s="12" t="s">
        <v>242</v>
      </c>
      <c r="G613" s="13" t="str">
        <f t="shared" si="20"/>
        <v>thôn 2 - Rô Men - Đam Rông - Lâm Đồng</v>
      </c>
      <c r="H613" s="16" t="s">
        <v>2933</v>
      </c>
      <c r="I613" s="15" t="s">
        <v>3291</v>
      </c>
      <c r="J613" s="15" t="s">
        <v>500</v>
      </c>
      <c r="K613" s="18" t="s">
        <v>191</v>
      </c>
      <c r="L613" s="40" t="s">
        <v>3438</v>
      </c>
      <c r="M613" s="40" t="s">
        <v>3439</v>
      </c>
    </row>
    <row r="614" spans="1:13" s="18" customFormat="1" ht="13.5">
      <c r="A614" s="46">
        <v>35</v>
      </c>
      <c r="B614" s="12">
        <v>752</v>
      </c>
      <c r="C614" s="12"/>
      <c r="D614" s="13" t="s">
        <v>2216</v>
      </c>
      <c r="E614" s="14" t="s">
        <v>3440</v>
      </c>
      <c r="F614" s="12" t="s">
        <v>358</v>
      </c>
      <c r="G614" s="13" t="str">
        <f t="shared" si="20"/>
        <v>Liêng Hương - Đạ R' sal - Đam Rông - Lâm Đồng</v>
      </c>
      <c r="H614" s="16" t="s">
        <v>3441</v>
      </c>
      <c r="I614" s="15" t="s">
        <v>3351</v>
      </c>
      <c r="J614" s="15" t="s">
        <v>500</v>
      </c>
      <c r="K614" s="18" t="s">
        <v>191</v>
      </c>
      <c r="L614" s="40" t="s">
        <v>3442</v>
      </c>
      <c r="M614" s="40"/>
    </row>
    <row r="615" spans="1:13" s="18" customFormat="1" ht="13.5">
      <c r="A615" s="46">
        <v>36</v>
      </c>
      <c r="B615" s="12">
        <v>753</v>
      </c>
      <c r="C615" s="12"/>
      <c r="D615" s="13" t="s">
        <v>3443</v>
      </c>
      <c r="E615" s="14" t="s">
        <v>3444</v>
      </c>
      <c r="F615" s="12" t="s">
        <v>394</v>
      </c>
      <c r="G615" s="13" t="str">
        <f t="shared" si="20"/>
        <v>Đạ Sơn - Đạ K' Nàng - Đam Rông - Lâm Đồng</v>
      </c>
      <c r="H615" s="16" t="s">
        <v>3328</v>
      </c>
      <c r="I615" s="15" t="s">
        <v>3324</v>
      </c>
      <c r="J615" s="15" t="s">
        <v>500</v>
      </c>
      <c r="K615" s="18" t="s">
        <v>191</v>
      </c>
      <c r="L615" s="40" t="s">
        <v>3445</v>
      </c>
      <c r="M615" s="40" t="s">
        <v>3446</v>
      </c>
    </row>
    <row r="616" spans="1:13" s="18" customFormat="1" ht="13.5">
      <c r="A616" s="46">
        <v>37</v>
      </c>
      <c r="B616" s="12">
        <v>754</v>
      </c>
      <c r="C616" s="12"/>
      <c r="D616" s="13" t="s">
        <v>3447</v>
      </c>
      <c r="E616" s="14" t="s">
        <v>3448</v>
      </c>
      <c r="F616" s="12" t="s">
        <v>335</v>
      </c>
      <c r="G616" s="13" t="str">
        <f t="shared" si="20"/>
        <v>93 Đạ Pin  - Đạ K' Nàng - Đam Rông - Lâm Đồng</v>
      </c>
      <c r="H616" s="16" t="s">
        <v>3449</v>
      </c>
      <c r="I616" s="15" t="s">
        <v>3324</v>
      </c>
      <c r="J616" s="15" t="s">
        <v>500</v>
      </c>
      <c r="K616" s="18" t="s">
        <v>191</v>
      </c>
      <c r="L616" s="40" t="s">
        <v>3450</v>
      </c>
      <c r="M616" s="40" t="s">
        <v>3451</v>
      </c>
    </row>
    <row r="617" spans="1:13" s="18" customFormat="1" ht="13.5">
      <c r="A617" s="46">
        <v>38</v>
      </c>
      <c r="B617" s="12">
        <v>755</v>
      </c>
      <c r="C617" s="12"/>
      <c r="D617" s="13" t="s">
        <v>3452</v>
      </c>
      <c r="E617" s="61" t="s">
        <v>3453</v>
      </c>
      <c r="F617" s="12" t="s">
        <v>497</v>
      </c>
      <c r="G617" s="13" t="str">
        <f t="shared" si="20"/>
        <v>111 thôn Đạ Sơn - Đạ K' Nàng - Đam Rông - Lâm Đồng</v>
      </c>
      <c r="H617" s="16" t="s">
        <v>3454</v>
      </c>
      <c r="I617" s="15" t="s">
        <v>3324</v>
      </c>
      <c r="J617" s="15" t="s">
        <v>500</v>
      </c>
      <c r="K617" s="18" t="s">
        <v>191</v>
      </c>
      <c r="L617" s="40" t="s">
        <v>3455</v>
      </c>
      <c r="M617" s="40" t="s">
        <v>3456</v>
      </c>
    </row>
    <row r="618" spans="1:13" s="18" customFormat="1" ht="13.5">
      <c r="A618" s="46">
        <v>39</v>
      </c>
      <c r="B618" s="12">
        <v>756</v>
      </c>
      <c r="C618" s="12"/>
      <c r="D618" s="13" t="s">
        <v>3457</v>
      </c>
      <c r="E618" s="14" t="s">
        <v>3458</v>
      </c>
      <c r="F618" s="12" t="s">
        <v>335</v>
      </c>
      <c r="G618" s="13" t="str">
        <f t="shared" si="20"/>
        <v>Đạ Pin - Đạ K' Nàng - Đam Rông - Lâm Đồng</v>
      </c>
      <c r="H618" s="16" t="s">
        <v>3459</v>
      </c>
      <c r="I618" s="15" t="s">
        <v>3324</v>
      </c>
      <c r="J618" s="15" t="s">
        <v>500</v>
      </c>
      <c r="K618" s="18" t="s">
        <v>191</v>
      </c>
      <c r="L618" s="40" t="s">
        <v>3460</v>
      </c>
      <c r="M618" s="40" t="s">
        <v>3461</v>
      </c>
    </row>
    <row r="619" spans="1:13" s="18" customFormat="1" ht="13.5">
      <c r="A619" s="46">
        <v>40</v>
      </c>
      <c r="B619" s="12">
        <v>757</v>
      </c>
      <c r="C619" s="12"/>
      <c r="D619" s="13" t="s">
        <v>3462</v>
      </c>
      <c r="E619" s="14" t="s">
        <v>3267</v>
      </c>
      <c r="F619" s="12" t="s">
        <v>497</v>
      </c>
      <c r="G619" s="13" t="str">
        <f t="shared" si="20"/>
        <v>Boop Lé - Phi Liêng - Đam Rông - Lâm Đồng</v>
      </c>
      <c r="H619" s="16" t="s">
        <v>3463</v>
      </c>
      <c r="I619" s="15" t="s">
        <v>499</v>
      </c>
      <c r="J619" s="15" t="s">
        <v>500</v>
      </c>
      <c r="K619" s="18" t="s">
        <v>191</v>
      </c>
      <c r="L619" s="40" t="s">
        <v>3464</v>
      </c>
      <c r="M619" s="40"/>
    </row>
    <row r="620" spans="1:13" s="18" customFormat="1" ht="13.5">
      <c r="A620" s="46">
        <v>41</v>
      </c>
      <c r="B620" s="12">
        <v>758</v>
      </c>
      <c r="C620" s="12"/>
      <c r="D620" s="13" t="s">
        <v>3465</v>
      </c>
      <c r="E620" s="14" t="s">
        <v>3466</v>
      </c>
      <c r="F620" s="12" t="s">
        <v>191</v>
      </c>
      <c r="G620" s="13" t="str">
        <f t="shared" si="20"/>
        <v>số 5 thôn Phi Có - Đạ R' sal - Đam Rông - Lâm Đồng</v>
      </c>
      <c r="H620" s="16" t="s">
        <v>3467</v>
      </c>
      <c r="I620" s="15" t="s">
        <v>3351</v>
      </c>
      <c r="J620" s="15" t="s">
        <v>500</v>
      </c>
      <c r="K620" s="18" t="s">
        <v>191</v>
      </c>
      <c r="M620" s="40" t="s">
        <v>3468</v>
      </c>
    </row>
    <row r="621" spans="1:13" s="18" customFormat="1" ht="13.5">
      <c r="A621" s="46">
        <v>42</v>
      </c>
      <c r="B621" s="12">
        <v>759</v>
      </c>
      <c r="C621" s="12"/>
      <c r="D621" s="13" t="s">
        <v>3469</v>
      </c>
      <c r="E621" s="14" t="s">
        <v>3470</v>
      </c>
      <c r="F621" s="12" t="s">
        <v>191</v>
      </c>
      <c r="G621" s="13" t="str">
        <f t="shared" si="20"/>
        <v>Đồng Tâm - Phi Liêng - Đam Rông - Lâm Đồng</v>
      </c>
      <c r="H621" s="16" t="s">
        <v>3471</v>
      </c>
      <c r="I621" s="15" t="s">
        <v>499</v>
      </c>
      <c r="J621" s="15" t="s">
        <v>500</v>
      </c>
      <c r="K621" s="18" t="s">
        <v>191</v>
      </c>
      <c r="L621" s="40" t="s">
        <v>3472</v>
      </c>
      <c r="M621" s="40" t="s">
        <v>3473</v>
      </c>
    </row>
    <row r="622" spans="1:13" s="18" customFormat="1" ht="13.5">
      <c r="A622" s="46">
        <v>43</v>
      </c>
      <c r="B622" s="12">
        <v>762</v>
      </c>
      <c r="C622" s="12"/>
      <c r="D622" s="13" t="s">
        <v>3478</v>
      </c>
      <c r="E622" s="14" t="s">
        <v>3479</v>
      </c>
      <c r="F622" s="12" t="s">
        <v>436</v>
      </c>
      <c r="G622" s="13" t="str">
        <f t="shared" si="20"/>
        <v>Păng Sim - Phi Liêng - Đam Rông - Lâm Đồng</v>
      </c>
      <c r="H622" s="16" t="s">
        <v>3411</v>
      </c>
      <c r="I622" s="15" t="s">
        <v>499</v>
      </c>
      <c r="J622" s="15" t="s">
        <v>500</v>
      </c>
      <c r="K622" s="18" t="s">
        <v>191</v>
      </c>
      <c r="L622" s="40" t="s">
        <v>3480</v>
      </c>
      <c r="M622" s="40" t="s">
        <v>3481</v>
      </c>
    </row>
    <row r="623" spans="1:13" s="18" customFormat="1" ht="13.5">
      <c r="A623" s="46">
        <v>44</v>
      </c>
      <c r="B623" s="12">
        <v>763</v>
      </c>
      <c r="C623" s="12"/>
      <c r="D623" s="13" t="s">
        <v>3482</v>
      </c>
      <c r="E623" s="14" t="s">
        <v>3483</v>
      </c>
      <c r="F623" s="12" t="s">
        <v>191</v>
      </c>
      <c r="G623" s="13" t="str">
        <f t="shared" si="20"/>
        <v>thôn 2 - Ro Men - Đam Rông - Lâm Đồng</v>
      </c>
      <c r="H623" s="16" t="s">
        <v>2933</v>
      </c>
      <c r="I623" s="15" t="s">
        <v>3484</v>
      </c>
      <c r="J623" s="15" t="s">
        <v>500</v>
      </c>
      <c r="K623" s="18" t="s">
        <v>191</v>
      </c>
      <c r="L623" s="40" t="s">
        <v>3485</v>
      </c>
      <c r="M623" s="40"/>
    </row>
    <row r="624" spans="1:13" s="18" customFormat="1" ht="13.5">
      <c r="A624" s="46">
        <v>45</v>
      </c>
      <c r="B624" s="12">
        <v>764</v>
      </c>
      <c r="C624" s="12"/>
      <c r="D624" s="13" t="s">
        <v>3486</v>
      </c>
      <c r="E624" s="14" t="s">
        <v>3487</v>
      </c>
      <c r="F624" s="12" t="s">
        <v>191</v>
      </c>
      <c r="G624" s="13" t="str">
        <f t="shared" si="20"/>
        <v>số 73 Liên Hương - Đạ R' sal - Đam Rông - Lâm Đồng</v>
      </c>
      <c r="H624" s="16" t="s">
        <v>3488</v>
      </c>
      <c r="I624" s="15" t="s">
        <v>3351</v>
      </c>
      <c r="J624" s="15" t="s">
        <v>500</v>
      </c>
      <c r="K624" s="18" t="s">
        <v>191</v>
      </c>
      <c r="L624" s="40" t="s">
        <v>3489</v>
      </c>
      <c r="M624" s="40" t="s">
        <v>3490</v>
      </c>
    </row>
    <row r="625" spans="1:13" s="18" customFormat="1" ht="13.5">
      <c r="A625" s="46">
        <v>46</v>
      </c>
      <c r="B625" s="12">
        <v>765</v>
      </c>
      <c r="C625" s="12"/>
      <c r="D625" s="13" t="s">
        <v>3491</v>
      </c>
      <c r="E625" s="14" t="s">
        <v>3492</v>
      </c>
      <c r="F625" s="12" t="s">
        <v>358</v>
      </c>
      <c r="G625" s="13" t="str">
        <f t="shared" si="20"/>
        <v>số nhà 03 thôn Đắc Măng - Đạ R'sal - Đam Rông - Lâm Đồng</v>
      </c>
      <c r="H625" s="16" t="s">
        <v>3493</v>
      </c>
      <c r="I625" s="15" t="s">
        <v>3357</v>
      </c>
      <c r="J625" s="15" t="s">
        <v>500</v>
      </c>
      <c r="K625" s="18" t="s">
        <v>191</v>
      </c>
      <c r="L625" s="40" t="s">
        <v>3494</v>
      </c>
      <c r="M625" s="40" t="s">
        <v>3495</v>
      </c>
    </row>
    <row r="626" spans="1:13" s="18" customFormat="1" ht="13.5">
      <c r="A626" s="46">
        <v>47</v>
      </c>
      <c r="B626" s="12">
        <v>766</v>
      </c>
      <c r="C626" s="12"/>
      <c r="D626" s="13" t="s">
        <v>3496</v>
      </c>
      <c r="E626" s="14" t="s">
        <v>3497</v>
      </c>
      <c r="F626" s="12" t="s">
        <v>242</v>
      </c>
      <c r="G626" s="13" t="str">
        <f t="shared" si="20"/>
        <v>Trung Tâm  - Đạ K' Nàng - Đam Rông - Lâm Đồng</v>
      </c>
      <c r="H626" s="16" t="s">
        <v>3498</v>
      </c>
      <c r="I626" s="15" t="s">
        <v>3324</v>
      </c>
      <c r="J626" s="15" t="s">
        <v>500</v>
      </c>
      <c r="K626" s="18" t="s">
        <v>191</v>
      </c>
      <c r="L626" s="40" t="s">
        <v>3499</v>
      </c>
      <c r="M626" s="40" t="s">
        <v>3500</v>
      </c>
    </row>
    <row r="627" spans="1:13" s="18" customFormat="1" ht="13.5">
      <c r="A627" s="46">
        <v>48</v>
      </c>
      <c r="B627" s="12">
        <v>767</v>
      </c>
      <c r="C627" s="12"/>
      <c r="D627" s="13" t="s">
        <v>3501</v>
      </c>
      <c r="E627" s="14" t="s">
        <v>3502</v>
      </c>
      <c r="F627" s="12" t="s">
        <v>287</v>
      </c>
      <c r="G627" s="13" t="str">
        <f t="shared" si="20"/>
        <v>Trung Tâm - Đạ K' Nàng - Đam Rông - Lâm Đồng</v>
      </c>
      <c r="H627" s="16" t="s">
        <v>3333</v>
      </c>
      <c r="I627" s="15" t="s">
        <v>3324</v>
      </c>
      <c r="J627" s="15" t="s">
        <v>500</v>
      </c>
      <c r="K627" s="18" t="s">
        <v>191</v>
      </c>
      <c r="L627" s="40" t="s">
        <v>3499</v>
      </c>
      <c r="M627" s="40" t="s">
        <v>3500</v>
      </c>
    </row>
    <row r="628" spans="1:13" s="18" customFormat="1" ht="13.5">
      <c r="A628" s="46">
        <v>49</v>
      </c>
      <c r="B628" s="12">
        <v>768</v>
      </c>
      <c r="C628" s="12"/>
      <c r="D628" s="13" t="s">
        <v>3503</v>
      </c>
      <c r="E628" s="14" t="s">
        <v>3504</v>
      </c>
      <c r="F628" s="12" t="s">
        <v>205</v>
      </c>
      <c r="G628" s="13" t="str">
        <f t="shared" si="20"/>
        <v>Phi Có - Đạ R' sal - Đam Rông - Lâm Đồng</v>
      </c>
      <c r="H628" s="16" t="s">
        <v>3356</v>
      </c>
      <c r="I628" s="15" t="s">
        <v>3351</v>
      </c>
      <c r="J628" s="15" t="s">
        <v>500</v>
      </c>
      <c r="K628" s="18" t="s">
        <v>191</v>
      </c>
      <c r="L628" s="40" t="s">
        <v>3505</v>
      </c>
      <c r="M628" s="40" t="s">
        <v>3506</v>
      </c>
    </row>
    <row r="629" spans="1:13" s="18" customFormat="1" ht="13.5">
      <c r="A629" s="46">
        <v>50</v>
      </c>
      <c r="B629" s="12">
        <v>769</v>
      </c>
      <c r="C629" s="12"/>
      <c r="D629" s="41" t="s">
        <v>3507</v>
      </c>
      <c r="E629" s="14" t="s">
        <v>3508</v>
      </c>
      <c r="F629" s="12" t="s">
        <v>358</v>
      </c>
      <c r="G629" s="13" t="str">
        <f t="shared" si="20"/>
        <v>thôn 1 - Rô Men - Đam Rông - Lâm Đồng</v>
      </c>
      <c r="H629" s="16" t="s">
        <v>2818</v>
      </c>
      <c r="I629" s="15" t="s">
        <v>3291</v>
      </c>
      <c r="J629" s="15" t="s">
        <v>500</v>
      </c>
      <c r="K629" s="18" t="s">
        <v>191</v>
      </c>
      <c r="L629" s="40" t="s">
        <v>3509</v>
      </c>
      <c r="M629" s="40" t="s">
        <v>3510</v>
      </c>
    </row>
    <row r="630" spans="1:13" s="18" customFormat="1" ht="13.5">
      <c r="A630" s="46">
        <v>51</v>
      </c>
      <c r="B630" s="12">
        <v>770</v>
      </c>
      <c r="C630" s="12"/>
      <c r="D630" s="13" t="s">
        <v>3511</v>
      </c>
      <c r="E630" s="14" t="s">
        <v>3512</v>
      </c>
      <c r="F630" s="12" t="s">
        <v>436</v>
      </c>
      <c r="G630" s="13" t="str">
        <f t="shared" si="20"/>
        <v>thôn 4 - Rô Men - Đam Rông - Lâm Đồng</v>
      </c>
      <c r="H630" s="16" t="s">
        <v>2739</v>
      </c>
      <c r="I630" s="15" t="s">
        <v>3291</v>
      </c>
      <c r="J630" s="15" t="s">
        <v>500</v>
      </c>
      <c r="K630" s="18" t="s">
        <v>191</v>
      </c>
      <c r="L630" s="40" t="s">
        <v>3513</v>
      </c>
      <c r="M630" s="40" t="s">
        <v>3514</v>
      </c>
    </row>
    <row r="631" spans="1:13" s="18" customFormat="1" ht="13.5">
      <c r="A631" s="46">
        <v>52</v>
      </c>
      <c r="B631" s="12">
        <v>771</v>
      </c>
      <c r="C631" s="12"/>
      <c r="D631" s="13" t="s">
        <v>3515</v>
      </c>
      <c r="E631" s="14" t="s">
        <v>967</v>
      </c>
      <c r="F631" s="12" t="s">
        <v>436</v>
      </c>
      <c r="G631" s="13" t="str">
        <f t="shared" si="20"/>
        <v>Boop Lé - Phi Liêng - Đam Rông - Lâm Đồng</v>
      </c>
      <c r="H631" s="16" t="s">
        <v>3463</v>
      </c>
      <c r="I631" s="15" t="s">
        <v>499</v>
      </c>
      <c r="J631" s="15" t="s">
        <v>500</v>
      </c>
      <c r="K631" s="18" t="s">
        <v>191</v>
      </c>
      <c r="L631" s="40" t="s">
        <v>3516</v>
      </c>
      <c r="M631" s="40" t="s">
        <v>3517</v>
      </c>
    </row>
    <row r="632" spans="1:13" s="18" customFormat="1" ht="6" customHeight="1">
      <c r="A632" s="329" t="s">
        <v>6234</v>
      </c>
      <c r="B632" s="329"/>
      <c r="C632" s="329"/>
      <c r="D632" s="329"/>
      <c r="E632" s="210"/>
      <c r="F632" s="5"/>
      <c r="G632" s="13">
        <v>52</v>
      </c>
      <c r="H632" s="16"/>
      <c r="I632" s="15"/>
      <c r="J632" s="15"/>
      <c r="L632" s="40"/>
      <c r="M632" s="40"/>
    </row>
    <row r="633" spans="1:13" s="18" customFormat="1" ht="13.5">
      <c r="A633" s="338" t="s">
        <v>6241</v>
      </c>
      <c r="B633" s="338"/>
      <c r="C633" s="338"/>
      <c r="D633" s="338"/>
      <c r="E633" s="338"/>
      <c r="F633" s="338"/>
      <c r="G633" s="338"/>
      <c r="H633" s="16"/>
      <c r="I633" s="15"/>
      <c r="J633" s="15"/>
      <c r="L633" s="40"/>
      <c r="M633" s="40"/>
    </row>
    <row r="634" spans="1:38" s="18" customFormat="1" ht="15" customHeight="1">
      <c r="A634" s="46">
        <v>1</v>
      </c>
      <c r="B634" s="11">
        <v>137</v>
      </c>
      <c r="C634" s="11"/>
      <c r="D634" s="22" t="s">
        <v>529</v>
      </c>
      <c r="E634" s="156" t="s">
        <v>1781</v>
      </c>
      <c r="F634" s="24" t="s">
        <v>191</v>
      </c>
      <c r="G634" s="73" t="str">
        <f>CONCATENATE(H634," - ",I634," - ",J634," - ","Lâm Đồng")</f>
        <v>223 Thôn Hàng Hải - Gung Ré - Di Linh - Lâm Đồng</v>
      </c>
      <c r="H634" s="26" t="s">
        <v>1782</v>
      </c>
      <c r="I634" s="25" t="s">
        <v>1783</v>
      </c>
      <c r="J634" s="27" t="s">
        <v>1784</v>
      </c>
      <c r="K634" s="28"/>
      <c r="L634" s="28"/>
      <c r="M634" s="29" t="s">
        <v>1785</v>
      </c>
      <c r="N634" s="24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</row>
    <row r="635" spans="1:38" s="18" customFormat="1" ht="13.5">
      <c r="A635" s="46">
        <v>2</v>
      </c>
      <c r="B635" s="119">
        <v>346</v>
      </c>
      <c r="C635" s="119"/>
      <c r="D635" s="41" t="s">
        <v>2706</v>
      </c>
      <c r="E635" s="50" t="s">
        <v>2707</v>
      </c>
      <c r="F635" s="51" t="s">
        <v>191</v>
      </c>
      <c r="G635" s="41" t="str">
        <f>CONCATENATE(H635," - ",J635," - ",K635)</f>
        <v>61 Hòa Nam - Di Linh - Lâm Đồng</v>
      </c>
      <c r="H635" s="140" t="s">
        <v>2708</v>
      </c>
      <c r="I635" s="49"/>
      <c r="J635" s="49" t="s">
        <v>1784</v>
      </c>
      <c r="K635" s="41" t="s">
        <v>191</v>
      </c>
      <c r="L635" s="55"/>
      <c r="M635" s="54" t="s">
        <v>2709</v>
      </c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</row>
    <row r="636" spans="1:14" s="18" customFormat="1" ht="13.5">
      <c r="A636" s="46">
        <v>3</v>
      </c>
      <c r="B636" s="12">
        <v>965</v>
      </c>
      <c r="C636" s="12"/>
      <c r="D636" s="13" t="s">
        <v>1424</v>
      </c>
      <c r="E636" s="14" t="s">
        <v>5456</v>
      </c>
      <c r="F636" s="12" t="s">
        <v>205</v>
      </c>
      <c r="G636" s="13" t="str">
        <f>CONCATENATE(H636," - ",I636," - ",J636," - ",K636)</f>
        <v>số 136 thôn 9 - Đinh Trang Hòa - Di Linh - Lâm Đồng</v>
      </c>
      <c r="H636" s="16" t="s">
        <v>5457</v>
      </c>
      <c r="I636" s="15" t="s">
        <v>3590</v>
      </c>
      <c r="J636" s="17" t="s">
        <v>1784</v>
      </c>
      <c r="K636" s="18" t="s">
        <v>191</v>
      </c>
      <c r="L636" s="40" t="s">
        <v>5458</v>
      </c>
      <c r="M636" s="40" t="s">
        <v>5459</v>
      </c>
      <c r="N636" s="18" t="s">
        <v>5460</v>
      </c>
    </row>
    <row r="637" spans="1:13" s="18" customFormat="1" ht="13.5">
      <c r="A637" s="46">
        <v>4</v>
      </c>
      <c r="B637" s="12">
        <v>969</v>
      </c>
      <c r="C637" s="12"/>
      <c r="D637" s="13" t="s">
        <v>5473</v>
      </c>
      <c r="E637" s="14" t="s">
        <v>5474</v>
      </c>
      <c r="F637" s="12" t="s">
        <v>191</v>
      </c>
      <c r="G637" s="13" t="str">
        <f>CONCATENATE(H637," - ",I637," - ",J637," - ",K637)</f>
        <v>số 117 thôn 7 - Gia Hiệp - Di Linh - Lâm Đồng</v>
      </c>
      <c r="H637" s="16" t="s">
        <v>5475</v>
      </c>
      <c r="I637" s="15" t="s">
        <v>3575</v>
      </c>
      <c r="J637" s="15" t="s">
        <v>1784</v>
      </c>
      <c r="K637" s="18" t="s">
        <v>191</v>
      </c>
      <c r="L637" s="40" t="s">
        <v>4275</v>
      </c>
      <c r="M637" s="40" t="s">
        <v>5476</v>
      </c>
    </row>
    <row r="638" spans="1:14" s="18" customFormat="1" ht="13.5">
      <c r="A638" s="46">
        <v>5</v>
      </c>
      <c r="B638" s="12">
        <v>989</v>
      </c>
      <c r="C638" s="12"/>
      <c r="D638" s="13" t="s">
        <v>5568</v>
      </c>
      <c r="E638" s="14" t="s">
        <v>1992</v>
      </c>
      <c r="F638" s="12" t="s">
        <v>327</v>
      </c>
      <c r="G638" s="13" t="str">
        <f>CONCATENATE(H638," - ",I638," - ",J638," - ",K638)</f>
        <v>số 83 thôn 5 - Tân Châu - Di Linh - Lâm Đồng</v>
      </c>
      <c r="H638" s="16" t="s">
        <v>5569</v>
      </c>
      <c r="I638" s="15" t="s">
        <v>3658</v>
      </c>
      <c r="J638" s="17" t="s">
        <v>1784</v>
      </c>
      <c r="K638" s="18" t="s">
        <v>191</v>
      </c>
      <c r="L638" s="40" t="s">
        <v>4275</v>
      </c>
      <c r="M638" s="40" t="s">
        <v>5570</v>
      </c>
      <c r="N638" s="18" t="s">
        <v>5571</v>
      </c>
    </row>
    <row r="639" spans="1:14" s="19" customFormat="1" ht="13.5">
      <c r="A639" s="46">
        <v>6</v>
      </c>
      <c r="B639" s="12">
        <v>992</v>
      </c>
      <c r="C639" s="12"/>
      <c r="D639" s="13" t="s">
        <v>5583</v>
      </c>
      <c r="E639" s="14" t="s">
        <v>5584</v>
      </c>
      <c r="F639" s="12" t="s">
        <v>4137</v>
      </c>
      <c r="G639" s="13" t="str">
        <f>CONCATENATE(H639," - ",I639," - ",J639," - ",K639)</f>
        <v>Số 97 thôn 5 - Tân Châu - Di Linh - Lâm Đồng</v>
      </c>
      <c r="H639" s="16" t="s">
        <v>5585</v>
      </c>
      <c r="I639" s="15" t="s">
        <v>3658</v>
      </c>
      <c r="J639" s="17" t="s">
        <v>1784</v>
      </c>
      <c r="K639" s="18" t="s">
        <v>191</v>
      </c>
      <c r="L639" s="40" t="s">
        <v>4275</v>
      </c>
      <c r="M639" s="40" t="s">
        <v>5586</v>
      </c>
      <c r="N639" s="43" t="s">
        <v>5587</v>
      </c>
    </row>
    <row r="640" spans="1:14" s="19" customFormat="1" ht="13.5">
      <c r="A640" s="46">
        <v>7</v>
      </c>
      <c r="B640" s="12">
        <v>993</v>
      </c>
      <c r="C640" s="12"/>
      <c r="D640" s="13" t="s">
        <v>5588</v>
      </c>
      <c r="E640" s="14" t="s">
        <v>5589</v>
      </c>
      <c r="F640" s="12" t="s">
        <v>436</v>
      </c>
      <c r="G640" s="13" t="str">
        <f>CONCATENATE(H640," - ",I640," - ",J640," - ",K640)</f>
        <v>Số 366 Lý Thường Kiệt tổ 20 - TT Di Linh - Di Linh - Lâm Đồng</v>
      </c>
      <c r="H640" s="16" t="s">
        <v>5590</v>
      </c>
      <c r="I640" s="15" t="s">
        <v>3526</v>
      </c>
      <c r="J640" s="17" t="s">
        <v>1784</v>
      </c>
      <c r="K640" s="18" t="s">
        <v>191</v>
      </c>
      <c r="L640" s="40" t="s">
        <v>4275</v>
      </c>
      <c r="M640" s="40" t="s">
        <v>5591</v>
      </c>
      <c r="N640" s="43" t="s">
        <v>5592</v>
      </c>
    </row>
    <row r="641" spans="1:14" s="19" customFormat="1" ht="13.5">
      <c r="A641" s="46">
        <v>8</v>
      </c>
      <c r="B641" s="12">
        <v>1019</v>
      </c>
      <c r="C641" s="12"/>
      <c r="D641" s="13" t="s">
        <v>5702</v>
      </c>
      <c r="E641" s="14" t="s">
        <v>5703</v>
      </c>
      <c r="F641" s="12" t="s">
        <v>191</v>
      </c>
      <c r="G641" s="13" t="str">
        <f>CONCATENATE(H641," - ",I641," - ",J641," - ",K641)</f>
        <v>số 46 thôn 1 - Hòa Nam - Di Linh - Lâm Đồng</v>
      </c>
      <c r="H641" s="16" t="s">
        <v>5704</v>
      </c>
      <c r="I641" s="15" t="s">
        <v>3642</v>
      </c>
      <c r="J641" s="17" t="s">
        <v>1784</v>
      </c>
      <c r="K641" s="18" t="s">
        <v>191</v>
      </c>
      <c r="L641" s="18" t="s">
        <v>4275</v>
      </c>
      <c r="M641" s="40" t="s">
        <v>5705</v>
      </c>
      <c r="N641" s="43" t="s">
        <v>5706</v>
      </c>
    </row>
    <row r="642" spans="1:14" s="19" customFormat="1" ht="13.5">
      <c r="A642" s="46">
        <v>9</v>
      </c>
      <c r="B642" s="12">
        <v>1041</v>
      </c>
      <c r="C642" s="12"/>
      <c r="D642" s="13" t="s">
        <v>5803</v>
      </c>
      <c r="E642" s="14" t="s">
        <v>5804</v>
      </c>
      <c r="F642" s="12" t="s">
        <v>191</v>
      </c>
      <c r="G642" s="13" t="str">
        <f>CONCATENATE(H642," - ",I642," - ",J642," - ",K642)</f>
        <v>Thôn 14 - Đinh Trang Hòa - Di Linh - Lâm Đồng</v>
      </c>
      <c r="H642" s="16" t="s">
        <v>3589</v>
      </c>
      <c r="I642" s="15" t="s">
        <v>3590</v>
      </c>
      <c r="J642" s="17" t="s">
        <v>1784</v>
      </c>
      <c r="K642" s="18" t="s">
        <v>191</v>
      </c>
      <c r="L642" s="18" t="s">
        <v>4275</v>
      </c>
      <c r="M642" s="40" t="s">
        <v>5805</v>
      </c>
      <c r="N642" s="43" t="s">
        <v>5806</v>
      </c>
    </row>
    <row r="643" spans="1:14" s="19" customFormat="1" ht="13.5">
      <c r="A643" s="46">
        <v>10</v>
      </c>
      <c r="B643" s="12">
        <v>1052</v>
      </c>
      <c r="C643" s="12"/>
      <c r="D643" s="13" t="s">
        <v>5849</v>
      </c>
      <c r="E643" s="14" t="s">
        <v>5850</v>
      </c>
      <c r="F643" s="12" t="s">
        <v>191</v>
      </c>
      <c r="G643" s="13" t="str">
        <f>CONCATENATE(H643," - ",I643," - ",J643," - ",K643)</f>
        <v>thôn 1 - Hoà Bắc - Di Linh - Lâm Đồng</v>
      </c>
      <c r="H643" s="16" t="s">
        <v>2818</v>
      </c>
      <c r="I643" s="15" t="s">
        <v>5851</v>
      </c>
      <c r="J643" s="17" t="s">
        <v>1784</v>
      </c>
      <c r="K643" s="18" t="s">
        <v>191</v>
      </c>
      <c r="L643" s="18" t="s">
        <v>4275</v>
      </c>
      <c r="M643" s="40" t="s">
        <v>5852</v>
      </c>
      <c r="N643" s="43"/>
    </row>
    <row r="644" spans="1:14" s="19" customFormat="1" ht="13.5">
      <c r="A644" s="46">
        <v>11</v>
      </c>
      <c r="B644" s="12">
        <v>1053</v>
      </c>
      <c r="C644" s="12"/>
      <c r="D644" s="13" t="s">
        <v>5853</v>
      </c>
      <c r="E644" s="14" t="s">
        <v>5854</v>
      </c>
      <c r="F644" s="12" t="s">
        <v>191</v>
      </c>
      <c r="G644" s="13" t="str">
        <f>CONCATENATE(H644," - ",I644," - ",J644," - ",K644)</f>
        <v>thôn 9 - Hòa Nam - Di Linh - Lâm Đồng</v>
      </c>
      <c r="H644" s="16" t="s">
        <v>4295</v>
      </c>
      <c r="I644" s="15" t="s">
        <v>3642</v>
      </c>
      <c r="J644" s="17" t="s">
        <v>1784</v>
      </c>
      <c r="K644" s="18" t="s">
        <v>191</v>
      </c>
      <c r="L644" s="18" t="s">
        <v>5488</v>
      </c>
      <c r="M644" s="40" t="s">
        <v>5855</v>
      </c>
      <c r="N644" s="43" t="s">
        <v>4296</v>
      </c>
    </row>
    <row r="645" spans="1:14" s="19" customFormat="1" ht="13.5">
      <c r="A645" s="46">
        <v>12</v>
      </c>
      <c r="B645" s="12">
        <v>1064</v>
      </c>
      <c r="C645" s="12"/>
      <c r="D645" s="13" t="s">
        <v>5906</v>
      </c>
      <c r="E645" s="14" t="s">
        <v>5907</v>
      </c>
      <c r="F645" s="12" t="s">
        <v>4137</v>
      </c>
      <c r="G645" s="13" t="str">
        <f>CONCATENATE(H645," - ",I645," - ",J645," - ",K645)</f>
        <v>số 208 thôn 8 - Liên Đầm - Di Linh - Lâm Đồng</v>
      </c>
      <c r="H645" s="16" t="s">
        <v>5908</v>
      </c>
      <c r="I645" s="15" t="s">
        <v>3933</v>
      </c>
      <c r="J645" s="17" t="s">
        <v>1784</v>
      </c>
      <c r="K645" s="18" t="s">
        <v>191</v>
      </c>
      <c r="L645" s="18" t="s">
        <v>4275</v>
      </c>
      <c r="M645" s="40" t="s">
        <v>5909</v>
      </c>
      <c r="N645" s="43" t="s">
        <v>5910</v>
      </c>
    </row>
    <row r="646" spans="1:14" s="19" customFormat="1" ht="13.5">
      <c r="A646" s="46">
        <v>13</v>
      </c>
      <c r="B646" s="12">
        <v>1066</v>
      </c>
      <c r="C646" s="12"/>
      <c r="D646" s="13" t="s">
        <v>5915</v>
      </c>
      <c r="E646" s="14" t="s">
        <v>5916</v>
      </c>
      <c r="F646" s="12" t="s">
        <v>191</v>
      </c>
      <c r="G646" s="13" t="str">
        <f>CONCATENATE(H646," - ",I646," - ",J646," - ",K646)</f>
        <v>số 167 Mọ Kọ  - TT Di Linh - Di Linh - Lâm Đồng</v>
      </c>
      <c r="H646" s="16" t="s">
        <v>5917</v>
      </c>
      <c r="I646" s="15" t="s">
        <v>3526</v>
      </c>
      <c r="J646" s="17" t="s">
        <v>1784</v>
      </c>
      <c r="K646" s="18" t="s">
        <v>191</v>
      </c>
      <c r="L646" s="18" t="s">
        <v>4275</v>
      </c>
      <c r="M646" s="40" t="s">
        <v>5918</v>
      </c>
      <c r="N646" s="43"/>
    </row>
    <row r="647" spans="1:14" s="19" customFormat="1" ht="13.5">
      <c r="A647" s="46">
        <v>14</v>
      </c>
      <c r="B647" s="12">
        <v>1074</v>
      </c>
      <c r="C647" s="12"/>
      <c r="D647" s="13" t="s">
        <v>5952</v>
      </c>
      <c r="E647" s="14" t="s">
        <v>5953</v>
      </c>
      <c r="F647" s="12" t="s">
        <v>191</v>
      </c>
      <c r="G647" s="13" t="str">
        <f>CONCATENATE(H647," - ",I647," - ",J647," - ",K647)</f>
        <v>số 105 thôn 9 - Đinh Trang Hòa - Di Linh - Lâm Đồng</v>
      </c>
      <c r="H647" s="16" t="s">
        <v>5954</v>
      </c>
      <c r="I647" s="15" t="s">
        <v>3590</v>
      </c>
      <c r="J647" s="17" t="s">
        <v>1784</v>
      </c>
      <c r="K647" s="18" t="s">
        <v>191</v>
      </c>
      <c r="L647" s="18" t="s">
        <v>4275</v>
      </c>
      <c r="M647" s="40" t="s">
        <v>5955</v>
      </c>
      <c r="N647" s="43" t="s">
        <v>5956</v>
      </c>
    </row>
    <row r="648" spans="1:14" s="19" customFormat="1" ht="13.5">
      <c r="A648" s="46">
        <v>15</v>
      </c>
      <c r="B648" s="12">
        <v>1075</v>
      </c>
      <c r="C648" s="12"/>
      <c r="D648" s="13" t="s">
        <v>5957</v>
      </c>
      <c r="E648" s="14" t="s">
        <v>5958</v>
      </c>
      <c r="F648" s="12" t="s">
        <v>4137</v>
      </c>
      <c r="G648" s="13" t="str">
        <f>CONCATENATE(H648," - ",I648," - ",J648," - ",K648)</f>
        <v>thôn 5 - Tân Châu - Di Linh - Lâm Đồng</v>
      </c>
      <c r="H648" s="16" t="s">
        <v>2963</v>
      </c>
      <c r="I648" s="15" t="s">
        <v>3658</v>
      </c>
      <c r="J648" s="17" t="s">
        <v>1784</v>
      </c>
      <c r="K648" s="18" t="s">
        <v>191</v>
      </c>
      <c r="L648" s="18" t="s">
        <v>4275</v>
      </c>
      <c r="M648" s="40" t="s">
        <v>5959</v>
      </c>
      <c r="N648" s="43" t="s">
        <v>5960</v>
      </c>
    </row>
    <row r="649" spans="1:14" s="19" customFormat="1" ht="13.5">
      <c r="A649" s="46">
        <v>16</v>
      </c>
      <c r="B649" s="12">
        <v>1120</v>
      </c>
      <c r="C649" s="12"/>
      <c r="D649" s="13" t="s">
        <v>6140</v>
      </c>
      <c r="E649" s="14" t="s">
        <v>6141</v>
      </c>
      <c r="F649" s="12" t="s">
        <v>191</v>
      </c>
      <c r="G649" s="13" t="str">
        <f>CONCATENATE(H649," - ",I649," - ",J649," - ",K649)</f>
        <v>thôn 9 - Hòa Bắc - Di Linh - Lâm Đồng</v>
      </c>
      <c r="H649" s="16" t="s">
        <v>4295</v>
      </c>
      <c r="I649" s="15" t="s">
        <v>3800</v>
      </c>
      <c r="J649" s="17" t="s">
        <v>1784</v>
      </c>
      <c r="K649" s="18" t="s">
        <v>191</v>
      </c>
      <c r="L649" s="18" t="s">
        <v>4275</v>
      </c>
      <c r="M649" s="40" t="s">
        <v>6142</v>
      </c>
      <c r="N649" s="43"/>
    </row>
    <row r="650" spans="1:38" s="19" customFormat="1" ht="13.5">
      <c r="A650" s="46">
        <v>17</v>
      </c>
      <c r="B650" s="46">
        <v>1203</v>
      </c>
      <c r="C650" s="46"/>
      <c r="D650" s="41" t="s">
        <v>4617</v>
      </c>
      <c r="E650" s="50" t="s">
        <v>4618</v>
      </c>
      <c r="F650" s="51" t="s">
        <v>191</v>
      </c>
      <c r="G650" s="281" t="str">
        <f aca="true" t="shared" si="21" ref="G650:G657">CONCATENATE(H650," - ",I650," - ",J650," - ",K650)</f>
        <v>số 160 quốc lộ 28 thôn 9 - Tân Châu - Di Linh - Lâm Đồng</v>
      </c>
      <c r="H650" s="52" t="s">
        <v>4619</v>
      </c>
      <c r="I650" s="53" t="s">
        <v>3658</v>
      </c>
      <c r="J650" s="49" t="s">
        <v>1784</v>
      </c>
      <c r="K650" s="18" t="s">
        <v>191</v>
      </c>
      <c r="L650" s="51" t="s">
        <v>4275</v>
      </c>
      <c r="M650" s="54" t="s">
        <v>4620</v>
      </c>
      <c r="N650" s="142" t="s">
        <v>4621</v>
      </c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</row>
    <row r="651" spans="1:14" s="19" customFormat="1" ht="13.5">
      <c r="A651" s="46">
        <v>18</v>
      </c>
      <c r="B651" s="46">
        <v>1235</v>
      </c>
      <c r="C651" s="46"/>
      <c r="D651" s="13" t="s">
        <v>4761</v>
      </c>
      <c r="E651" s="14" t="s">
        <v>4762</v>
      </c>
      <c r="F651" s="12" t="s">
        <v>228</v>
      </c>
      <c r="G651" s="281" t="str">
        <f t="shared" si="21"/>
        <v>Số 42 thôn 5 - Liên Đầm - Di Linh - Lâm Đồng</v>
      </c>
      <c r="H651" s="48" t="s">
        <v>6187</v>
      </c>
      <c r="I651" s="47" t="s">
        <v>3933</v>
      </c>
      <c r="J651" s="15" t="s">
        <v>1784</v>
      </c>
      <c r="K651" s="18" t="s">
        <v>191</v>
      </c>
      <c r="L651" s="12" t="s">
        <v>4275</v>
      </c>
      <c r="M651" s="40" t="s">
        <v>4763</v>
      </c>
      <c r="N651" s="43" t="s">
        <v>4764</v>
      </c>
    </row>
    <row r="652" spans="1:14" s="19" customFormat="1" ht="13.5">
      <c r="A652" s="46">
        <v>19</v>
      </c>
      <c r="B652" s="46">
        <v>1236</v>
      </c>
      <c r="C652" s="46"/>
      <c r="D652" s="13" t="s">
        <v>4765</v>
      </c>
      <c r="E652" s="14" t="s">
        <v>4766</v>
      </c>
      <c r="F652" s="12" t="s">
        <v>242</v>
      </c>
      <c r="G652" s="281" t="str">
        <f t="shared" si="21"/>
        <v>Liên Châu - Tân Châu - Di Linh - Lâm Đồng</v>
      </c>
      <c r="H652" s="48" t="s">
        <v>1728</v>
      </c>
      <c r="I652" s="47" t="s">
        <v>3658</v>
      </c>
      <c r="J652" s="15" t="s">
        <v>1784</v>
      </c>
      <c r="K652" s="18" t="s">
        <v>191</v>
      </c>
      <c r="L652" s="12" t="s">
        <v>4275</v>
      </c>
      <c r="M652" s="40" t="s">
        <v>4767</v>
      </c>
      <c r="N652" s="43"/>
    </row>
    <row r="653" spans="1:14" s="19" customFormat="1" ht="13.5">
      <c r="A653" s="46">
        <v>20</v>
      </c>
      <c r="B653" s="46">
        <v>1237</v>
      </c>
      <c r="C653" s="46"/>
      <c r="D653" s="13" t="s">
        <v>4768</v>
      </c>
      <c r="E653" s="14" t="s">
        <v>1470</v>
      </c>
      <c r="F653" s="12" t="s">
        <v>394</v>
      </c>
      <c r="G653" s="281" t="str">
        <f t="shared" si="21"/>
        <v>số 29 thôn 9 - Liên Đầm - Di Linh - Lâm Đồng</v>
      </c>
      <c r="H653" s="48" t="s">
        <v>4769</v>
      </c>
      <c r="I653" s="47" t="s">
        <v>3933</v>
      </c>
      <c r="J653" s="15" t="s">
        <v>1784</v>
      </c>
      <c r="K653" s="18" t="s">
        <v>191</v>
      </c>
      <c r="L653" s="12" t="s">
        <v>4275</v>
      </c>
      <c r="M653" s="40" t="s">
        <v>4770</v>
      </c>
      <c r="N653" s="43" t="s">
        <v>4771</v>
      </c>
    </row>
    <row r="654" spans="1:14" s="19" customFormat="1" ht="13.5">
      <c r="A654" s="46">
        <v>21</v>
      </c>
      <c r="B654" s="46">
        <v>1240</v>
      </c>
      <c r="C654" s="46"/>
      <c r="D654" s="13" t="s">
        <v>4781</v>
      </c>
      <c r="E654" s="14" t="s">
        <v>4782</v>
      </c>
      <c r="F654" s="12" t="s">
        <v>436</v>
      </c>
      <c r="G654" s="281" t="str">
        <f t="shared" si="21"/>
        <v>số 49 thôn 4 - Đinh Trang Hòa - Di Linh - Lâm Đồng</v>
      </c>
      <c r="H654" s="48" t="s">
        <v>4783</v>
      </c>
      <c r="I654" s="47" t="s">
        <v>3590</v>
      </c>
      <c r="J654" s="15" t="s">
        <v>1784</v>
      </c>
      <c r="K654" s="18" t="s">
        <v>191</v>
      </c>
      <c r="L654" s="12" t="s">
        <v>4275</v>
      </c>
      <c r="M654" s="40" t="s">
        <v>4784</v>
      </c>
      <c r="N654" s="43" t="s">
        <v>4785</v>
      </c>
    </row>
    <row r="655" spans="1:15" s="19" customFormat="1" ht="13.5">
      <c r="A655" s="46">
        <v>22</v>
      </c>
      <c r="B655" s="46">
        <v>1253</v>
      </c>
      <c r="C655" s="46"/>
      <c r="D655" s="13" t="s">
        <v>4837</v>
      </c>
      <c r="E655" s="14" t="s">
        <v>1992</v>
      </c>
      <c r="F655" s="12" t="s">
        <v>287</v>
      </c>
      <c r="G655" s="281" t="str">
        <f t="shared" si="21"/>
        <v>số 56 thôn 2A - Đinh Trang Hòa - Di Linh - Lâm Đồng</v>
      </c>
      <c r="H655" s="48" t="s">
        <v>4838</v>
      </c>
      <c r="I655" s="47" t="s">
        <v>3590</v>
      </c>
      <c r="J655" s="15" t="s">
        <v>1784</v>
      </c>
      <c r="K655" s="18" t="s">
        <v>191</v>
      </c>
      <c r="L655" s="12" t="s">
        <v>4275</v>
      </c>
      <c r="M655" s="40" t="s">
        <v>4839</v>
      </c>
      <c r="N655" s="43" t="s">
        <v>4275</v>
      </c>
      <c r="O655" s="43"/>
    </row>
    <row r="656" spans="1:15" s="19" customFormat="1" ht="13.5">
      <c r="A656" s="46">
        <v>23</v>
      </c>
      <c r="B656" s="46">
        <v>1262</v>
      </c>
      <c r="C656" s="46"/>
      <c r="D656" s="13" t="s">
        <v>4867</v>
      </c>
      <c r="E656" s="14" t="s">
        <v>4868</v>
      </c>
      <c r="F656" s="12" t="s">
        <v>191</v>
      </c>
      <c r="G656" s="281" t="str">
        <f t="shared" si="21"/>
        <v>thôn 6 - Tân Lâm - Di Linh - Lâm Đồng</v>
      </c>
      <c r="H656" s="48" t="s">
        <v>4302</v>
      </c>
      <c r="I656" s="47" t="s">
        <v>96</v>
      </c>
      <c r="J656" s="15" t="s">
        <v>1784</v>
      </c>
      <c r="K656" s="18" t="s">
        <v>191</v>
      </c>
      <c r="L656" s="12" t="s">
        <v>4275</v>
      </c>
      <c r="M656" s="40" t="s">
        <v>4869</v>
      </c>
      <c r="N656" s="43" t="s">
        <v>4870</v>
      </c>
      <c r="O656" s="19" t="s">
        <v>4275</v>
      </c>
    </row>
    <row r="657" spans="1:14" s="19" customFormat="1" ht="13.5">
      <c r="A657" s="46">
        <v>24</v>
      </c>
      <c r="B657" s="46">
        <v>1286</v>
      </c>
      <c r="C657" s="46"/>
      <c r="D657" s="13" t="s">
        <v>4949</v>
      </c>
      <c r="E657" s="14" t="s">
        <v>4950</v>
      </c>
      <c r="F657" s="12" t="s">
        <v>394</v>
      </c>
      <c r="G657" s="281" t="str">
        <f t="shared" si="21"/>
        <v>thôn 2 - Hòa Nam - Di Linh - Lâm Đồng</v>
      </c>
      <c r="H657" s="48" t="s">
        <v>2933</v>
      </c>
      <c r="I657" s="47" t="s">
        <v>3642</v>
      </c>
      <c r="J657" s="15" t="s">
        <v>1784</v>
      </c>
      <c r="K657" s="18" t="s">
        <v>191</v>
      </c>
      <c r="L657" s="12" t="s">
        <v>4951</v>
      </c>
      <c r="M657" s="18"/>
      <c r="N657" s="43"/>
    </row>
    <row r="658" spans="1:38" s="19" customFormat="1" ht="13.5">
      <c r="A658" s="46">
        <v>25</v>
      </c>
      <c r="B658" s="83">
        <v>1313</v>
      </c>
      <c r="C658" s="83"/>
      <c r="D658" s="157" t="s">
        <v>5047</v>
      </c>
      <c r="E658" s="158" t="s">
        <v>5048</v>
      </c>
      <c r="F658" s="159" t="s">
        <v>287</v>
      </c>
      <c r="G658" s="282" t="str">
        <f>CONCATENATE(H658," - ",I658," - ",J658," - ",K658)</f>
        <v>Lộc Châu 3 - Tân Nghĩa  - Di Linh - Lâm Đồng</v>
      </c>
      <c r="H658" s="160" t="s">
        <v>5049</v>
      </c>
      <c r="I658" s="60" t="s">
        <v>5050</v>
      </c>
      <c r="J658" s="161" t="s">
        <v>1784</v>
      </c>
      <c r="K658" s="87" t="s">
        <v>191</v>
      </c>
      <c r="L658" s="162" t="s">
        <v>4275</v>
      </c>
      <c r="M658" s="165" t="s">
        <v>5051</v>
      </c>
      <c r="N658" s="171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</row>
    <row r="659" spans="1:38" s="19" customFormat="1" ht="13.5">
      <c r="A659" s="46">
        <v>26</v>
      </c>
      <c r="B659" s="151">
        <v>1314</v>
      </c>
      <c r="C659" s="151"/>
      <c r="D659" s="84" t="s">
        <v>5052</v>
      </c>
      <c r="E659" s="85" t="s">
        <v>5053</v>
      </c>
      <c r="F659" s="85" t="s">
        <v>191</v>
      </c>
      <c r="G659" s="282" t="str">
        <f>CONCATENATE(H659," - ",I659," - ",J659," - ",K659)</f>
        <v>Thôn Krọt - Bảo Thuận - Di Linh - Lâm Đồng</v>
      </c>
      <c r="H659" s="86" t="s">
        <v>5054</v>
      </c>
      <c r="I659" s="87" t="s">
        <v>5055</v>
      </c>
      <c r="J659" s="88" t="s">
        <v>1784</v>
      </c>
      <c r="K659" s="87" t="s">
        <v>191</v>
      </c>
      <c r="L659" s="89" t="s">
        <v>4275</v>
      </c>
      <c r="M659" s="90" t="s">
        <v>5056</v>
      </c>
      <c r="N659" s="91" t="s">
        <v>5057</v>
      </c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</row>
    <row r="660" spans="1:38" s="19" customFormat="1" ht="13.5">
      <c r="A660" s="46">
        <v>27</v>
      </c>
      <c r="B660" s="151">
        <v>1394</v>
      </c>
      <c r="C660" s="151"/>
      <c r="D660" s="84" t="s">
        <v>5375</v>
      </c>
      <c r="E660" s="85" t="s">
        <v>5376</v>
      </c>
      <c r="F660" s="85" t="s">
        <v>213</v>
      </c>
      <c r="G660" s="282" t="str">
        <f>CONCATENATE(H660," - ",I660," - ",J660," - ",K660)</f>
        <v>Thôn K'Rọt - Bảo Thuận - Di Linh - Lâm Đồng</v>
      </c>
      <c r="H660" s="86" t="s">
        <v>5377</v>
      </c>
      <c r="I660" s="87" t="s">
        <v>5055</v>
      </c>
      <c r="J660" s="88" t="s">
        <v>1784</v>
      </c>
      <c r="K660" s="87" t="s">
        <v>191</v>
      </c>
      <c r="L660" s="89" t="s">
        <v>4275</v>
      </c>
      <c r="M660" s="90" t="s">
        <v>5378</v>
      </c>
      <c r="N660" s="91" t="s">
        <v>2128</v>
      </c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</row>
    <row r="661" spans="1:38" s="19" customFormat="1" ht="13.5">
      <c r="A661" s="46">
        <v>28</v>
      </c>
      <c r="B661" s="183">
        <v>785</v>
      </c>
      <c r="C661" s="22" t="s">
        <v>3571</v>
      </c>
      <c r="D661" s="22" t="str">
        <f aca="true" t="shared" si="22" ref="D661:D692">UPPER(C661)</f>
        <v>NGUYỄN NGỌC SANG</v>
      </c>
      <c r="E661" s="156" t="s">
        <v>3572</v>
      </c>
      <c r="F661" s="24" t="s">
        <v>3573</v>
      </c>
      <c r="G661" s="284" t="str">
        <f aca="true" t="shared" si="23" ref="G661:G692">CONCATENATE(H661," - ",I661," - ",J661," - "," Lâm Đồng")</f>
        <v>35 Thôn 1 - Gia Hiệp - Di Linh -  Lâm Đồng</v>
      </c>
      <c r="H661" s="26" t="s">
        <v>3574</v>
      </c>
      <c r="I661" s="25" t="s">
        <v>3575</v>
      </c>
      <c r="J661" s="27" t="s">
        <v>1784</v>
      </c>
      <c r="K661" s="18" t="s">
        <v>191</v>
      </c>
      <c r="L661" s="28"/>
      <c r="M661" s="181" t="s">
        <v>3570</v>
      </c>
      <c r="N661" s="24" t="s">
        <v>3537</v>
      </c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</row>
    <row r="662" spans="1:38" s="19" customFormat="1" ht="13.5">
      <c r="A662" s="46">
        <v>29</v>
      </c>
      <c r="B662" s="183">
        <v>797</v>
      </c>
      <c r="C662" s="22" t="s">
        <v>3630</v>
      </c>
      <c r="D662" s="22" t="str">
        <f t="shared" si="22"/>
        <v>TRẦN NGỌC THỂ</v>
      </c>
      <c r="E662" s="23" t="s">
        <v>3631</v>
      </c>
      <c r="F662" s="24" t="s">
        <v>413</v>
      </c>
      <c r="G662" s="284" t="str">
        <f t="shared" si="23"/>
        <v>12 Thôn 1 - Gia Hiệp - Di Linh -  Lâm Đồng</v>
      </c>
      <c r="H662" s="26" t="s">
        <v>3632</v>
      </c>
      <c r="I662" s="25" t="s">
        <v>3575</v>
      </c>
      <c r="J662" s="27" t="s">
        <v>1784</v>
      </c>
      <c r="K662" s="18" t="s">
        <v>191</v>
      </c>
      <c r="L662" s="28"/>
      <c r="M662" s="181" t="s">
        <v>3633</v>
      </c>
      <c r="N662" s="24" t="s">
        <v>3634</v>
      </c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</row>
    <row r="663" spans="1:38" s="19" customFormat="1" ht="13.5">
      <c r="A663" s="46">
        <v>30</v>
      </c>
      <c r="B663" s="183">
        <v>817</v>
      </c>
      <c r="C663" s="22" t="s">
        <v>3725</v>
      </c>
      <c r="D663" s="22" t="str">
        <f t="shared" si="22"/>
        <v>VŨ THẠCH QUY</v>
      </c>
      <c r="E663" s="23" t="s">
        <v>3726</v>
      </c>
      <c r="F663" s="173" t="s">
        <v>191</v>
      </c>
      <c r="G663" s="284" t="str">
        <f t="shared" si="23"/>
        <v>số 3, Phú Hiệp 1 - Gia Hiệp - Di Linh -  Lâm Đồng</v>
      </c>
      <c r="H663" s="26" t="s">
        <v>3727</v>
      </c>
      <c r="I663" s="25" t="s">
        <v>3575</v>
      </c>
      <c r="J663" s="27" t="s">
        <v>1784</v>
      </c>
      <c r="K663" s="18" t="s">
        <v>191</v>
      </c>
      <c r="L663" s="28"/>
      <c r="M663" s="181" t="s">
        <v>3728</v>
      </c>
      <c r="N663" s="24" t="s">
        <v>3729</v>
      </c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</row>
    <row r="664" spans="1:38" s="19" customFormat="1" ht="13.5">
      <c r="A664" s="46">
        <v>31</v>
      </c>
      <c r="B664" s="183">
        <v>821</v>
      </c>
      <c r="C664" s="22" t="s">
        <v>3745</v>
      </c>
      <c r="D664" s="22" t="str">
        <f t="shared" si="22"/>
        <v>BÙI ĐÌNH ĐẠM</v>
      </c>
      <c r="E664" s="23" t="s">
        <v>2565</v>
      </c>
      <c r="F664" s="24" t="s">
        <v>191</v>
      </c>
      <c r="G664" s="284" t="str">
        <f t="shared" si="23"/>
        <v>24 Phú Hiệp 2 - Gia Hiệp - Di Linh -  Lâm Đồng</v>
      </c>
      <c r="H664" s="26" t="s">
        <v>3746</v>
      </c>
      <c r="I664" s="25" t="s">
        <v>3575</v>
      </c>
      <c r="J664" s="27" t="s">
        <v>1784</v>
      </c>
      <c r="K664" s="18" t="s">
        <v>191</v>
      </c>
      <c r="L664" s="28"/>
      <c r="M664" s="181" t="s">
        <v>3747</v>
      </c>
      <c r="N664" s="24" t="s">
        <v>3748</v>
      </c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</row>
    <row r="665" spans="1:38" s="19" customFormat="1" ht="13.5">
      <c r="A665" s="46">
        <v>32</v>
      </c>
      <c r="B665" s="183">
        <v>841</v>
      </c>
      <c r="C665" s="22" t="s">
        <v>3830</v>
      </c>
      <c r="D665" s="22" t="str">
        <f t="shared" si="22"/>
        <v>VŨ ĐỖ HOÀNG MINH TÍN</v>
      </c>
      <c r="E665" s="24" t="s">
        <v>564</v>
      </c>
      <c r="F665" s="24" t="s">
        <v>191</v>
      </c>
      <c r="G665" s="284" t="str">
        <f t="shared" si="23"/>
        <v>82 Phú Hiệp 3 - Gia Hiệp - Di Linh -  Lâm Đồng</v>
      </c>
      <c r="H665" s="26" t="s">
        <v>3831</v>
      </c>
      <c r="I665" s="25" t="s">
        <v>3575</v>
      </c>
      <c r="J665" s="27" t="s">
        <v>1784</v>
      </c>
      <c r="K665" s="18" t="s">
        <v>191</v>
      </c>
      <c r="L665" s="28"/>
      <c r="M665" s="181" t="s">
        <v>3832</v>
      </c>
      <c r="N665" s="24" t="s">
        <v>3833</v>
      </c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</row>
    <row r="666" spans="1:38" s="19" customFormat="1" ht="13.5">
      <c r="A666" s="46">
        <v>33</v>
      </c>
      <c r="B666" s="183">
        <v>853</v>
      </c>
      <c r="C666" s="22" t="s">
        <v>3883</v>
      </c>
      <c r="D666" s="22" t="str">
        <f t="shared" si="22"/>
        <v>ĐẶNG VĂN ĐẠI</v>
      </c>
      <c r="E666" s="23" t="s">
        <v>3884</v>
      </c>
      <c r="F666" s="24" t="s">
        <v>205</v>
      </c>
      <c r="G666" s="284" t="str">
        <f t="shared" si="23"/>
        <v>23A Thôn 5B - Gia Hiệp - Di Linh -  Lâm Đồng</v>
      </c>
      <c r="H666" s="26" t="s">
        <v>3885</v>
      </c>
      <c r="I666" s="25" t="s">
        <v>3575</v>
      </c>
      <c r="J666" s="27" t="s">
        <v>1784</v>
      </c>
      <c r="K666" s="18" t="s">
        <v>191</v>
      </c>
      <c r="L666" s="28"/>
      <c r="M666" s="181" t="s">
        <v>3886</v>
      </c>
      <c r="N666" s="24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</row>
    <row r="667" spans="1:38" s="19" customFormat="1" ht="13.5">
      <c r="A667" s="46">
        <v>34</v>
      </c>
      <c r="B667" s="183">
        <v>872</v>
      </c>
      <c r="C667" s="22" t="s">
        <v>3964</v>
      </c>
      <c r="D667" s="22" t="str">
        <f t="shared" si="22"/>
        <v>ĐOÀN QUỐC TIẾN</v>
      </c>
      <c r="E667" s="23" t="s">
        <v>3965</v>
      </c>
      <c r="F667" s="173" t="s">
        <v>191</v>
      </c>
      <c r="G667" s="284" t="str">
        <f t="shared" si="23"/>
        <v>45 Phú Hiệp I - Gia Hiệp - Di Linh -  Lâm Đồng</v>
      </c>
      <c r="H667" s="26" t="s">
        <v>3966</v>
      </c>
      <c r="I667" s="25" t="s">
        <v>3575</v>
      </c>
      <c r="J667" s="27" t="s">
        <v>1784</v>
      </c>
      <c r="K667" s="18" t="s">
        <v>191</v>
      </c>
      <c r="L667" s="28"/>
      <c r="M667" s="181" t="s">
        <v>3967</v>
      </c>
      <c r="N667" s="24" t="s">
        <v>3968</v>
      </c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</row>
    <row r="668" spans="1:38" s="19" customFormat="1" ht="13.5">
      <c r="A668" s="46">
        <v>35</v>
      </c>
      <c r="B668" s="183">
        <v>874</v>
      </c>
      <c r="C668" s="22" t="s">
        <v>3974</v>
      </c>
      <c r="D668" s="22" t="str">
        <f t="shared" si="22"/>
        <v>NGUYỄN VĂN ĐÀI</v>
      </c>
      <c r="E668" s="156" t="s">
        <v>3916</v>
      </c>
      <c r="F668" s="24" t="s">
        <v>394</v>
      </c>
      <c r="G668" s="284" t="str">
        <f t="shared" si="23"/>
        <v>42 Phú Hiệp I - Gia Hiệp - Di Linh -  Lâm Đồng</v>
      </c>
      <c r="H668" s="26" t="s">
        <v>3975</v>
      </c>
      <c r="I668" s="25" t="s">
        <v>3575</v>
      </c>
      <c r="J668" s="27" t="s">
        <v>1784</v>
      </c>
      <c r="K668" s="18" t="s">
        <v>191</v>
      </c>
      <c r="L668" s="28"/>
      <c r="M668" s="181" t="s">
        <v>3976</v>
      </c>
      <c r="N668" s="24" t="s">
        <v>3977</v>
      </c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</row>
    <row r="669" spans="1:38" s="56" customFormat="1" ht="13.5">
      <c r="A669" s="46">
        <v>36</v>
      </c>
      <c r="B669" s="183">
        <v>847</v>
      </c>
      <c r="C669" s="22" t="s">
        <v>3856</v>
      </c>
      <c r="D669" s="22" t="str">
        <f t="shared" si="22"/>
        <v>NGÔ THỊ BĂNG TUYẾN</v>
      </c>
      <c r="E669" s="23" t="s">
        <v>3857</v>
      </c>
      <c r="F669" s="24" t="s">
        <v>3858</v>
      </c>
      <c r="G669" s="284" t="str">
        <f t="shared" si="23"/>
        <v>95 KlongTrao - Gung Ré - Di Linh -  Lâm Đồng</v>
      </c>
      <c r="H669" s="26" t="s">
        <v>3859</v>
      </c>
      <c r="I669" s="25" t="s">
        <v>1783</v>
      </c>
      <c r="J669" s="27" t="s">
        <v>1784</v>
      </c>
      <c r="K669" s="18" t="s">
        <v>191</v>
      </c>
      <c r="L669" s="28"/>
      <c r="M669" s="181" t="s">
        <v>3860</v>
      </c>
      <c r="N669" s="24" t="s">
        <v>3861</v>
      </c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</row>
    <row r="670" spans="1:38" s="19" customFormat="1" ht="13.5">
      <c r="A670" s="46">
        <v>37</v>
      </c>
      <c r="B670" s="183">
        <v>865</v>
      </c>
      <c r="C670" s="22" t="s">
        <v>3936</v>
      </c>
      <c r="D670" s="22" t="str">
        <f t="shared" si="22"/>
        <v>ĐÀO THỊ NHUNG</v>
      </c>
      <c r="E670" s="23" t="s">
        <v>3937</v>
      </c>
      <c r="F670" s="24" t="s">
        <v>191</v>
      </c>
      <c r="G670" s="284" t="str">
        <f t="shared" si="23"/>
        <v>Thôn Lăng Kú - Gung Ré - Di Linh -  Lâm Đồng</v>
      </c>
      <c r="H670" s="26" t="s">
        <v>3938</v>
      </c>
      <c r="I670" s="25" t="s">
        <v>1783</v>
      </c>
      <c r="J670" s="27" t="s">
        <v>1784</v>
      </c>
      <c r="K670" s="18" t="s">
        <v>191</v>
      </c>
      <c r="L670" s="28"/>
      <c r="M670" s="181" t="s">
        <v>3939</v>
      </c>
      <c r="N670" s="24" t="s">
        <v>3940</v>
      </c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</row>
    <row r="671" spans="1:38" s="19" customFormat="1" ht="13.5">
      <c r="A671" s="46">
        <v>38</v>
      </c>
      <c r="B671" s="183">
        <v>935</v>
      </c>
      <c r="C671" s="22" t="s">
        <v>4214</v>
      </c>
      <c r="D671" s="22" t="str">
        <f t="shared" si="22"/>
        <v>ĐOÀN BẢO ÂN</v>
      </c>
      <c r="E671" s="156" t="s">
        <v>4215</v>
      </c>
      <c r="F671" s="24" t="s">
        <v>191</v>
      </c>
      <c r="G671" s="284" t="str">
        <f t="shared" si="23"/>
        <v>95 KlongTrao 2 - Gung Ré - Di Linh -  Lâm Đồng</v>
      </c>
      <c r="H671" s="26" t="s">
        <v>4216</v>
      </c>
      <c r="I671" s="25" t="s">
        <v>1783</v>
      </c>
      <c r="J671" s="27" t="s">
        <v>1784</v>
      </c>
      <c r="K671" s="18" t="s">
        <v>191</v>
      </c>
      <c r="L671" s="28"/>
      <c r="M671" s="181" t="s">
        <v>4217</v>
      </c>
      <c r="N671" s="24" t="s">
        <v>3861</v>
      </c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</row>
    <row r="672" spans="1:38" s="19" customFormat="1" ht="13.5">
      <c r="A672" s="46">
        <v>39</v>
      </c>
      <c r="B672" s="183">
        <v>795</v>
      </c>
      <c r="C672" s="25" t="s">
        <v>3620</v>
      </c>
      <c r="D672" s="22" t="str">
        <f t="shared" si="22"/>
        <v>TRẦN THỊ LOAN</v>
      </c>
      <c r="E672" s="23" t="s">
        <v>3621</v>
      </c>
      <c r="F672" s="173" t="s">
        <v>287</v>
      </c>
      <c r="G672" s="284" t="str">
        <f t="shared" si="23"/>
        <v>66 Tân Lạc 1 - Đinh Lạc - Di Linh -  Lâm Đồng</v>
      </c>
      <c r="H672" s="26" t="s">
        <v>3622</v>
      </c>
      <c r="I672" s="25" t="s">
        <v>3623</v>
      </c>
      <c r="J672" s="27" t="s">
        <v>1784</v>
      </c>
      <c r="K672" s="87" t="s">
        <v>191</v>
      </c>
      <c r="L672" s="28"/>
      <c r="M672" s="181" t="s">
        <v>3624</v>
      </c>
      <c r="N672" s="175" t="s">
        <v>3625</v>
      </c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</row>
    <row r="673" spans="1:38" s="19" customFormat="1" ht="13.5">
      <c r="A673" s="46">
        <v>40</v>
      </c>
      <c r="B673" s="183">
        <v>804</v>
      </c>
      <c r="C673" s="25" t="s">
        <v>3666</v>
      </c>
      <c r="D673" s="22" t="str">
        <f t="shared" si="22"/>
        <v>ĐỖ VĂN HÀ</v>
      </c>
      <c r="E673" s="23" t="s">
        <v>3667</v>
      </c>
      <c r="F673" s="24" t="s">
        <v>191</v>
      </c>
      <c r="G673" s="284" t="str">
        <f t="shared" si="23"/>
        <v>129 Đồng Lạc - Đinh Lạc - Di Linh -  Lâm Đồng</v>
      </c>
      <c r="H673" s="26" t="s">
        <v>3668</v>
      </c>
      <c r="I673" s="25" t="s">
        <v>3623</v>
      </c>
      <c r="J673" s="27" t="s">
        <v>1784</v>
      </c>
      <c r="K673" s="87" t="s">
        <v>191</v>
      </c>
      <c r="L673" s="28"/>
      <c r="M673" s="181" t="s">
        <v>3669</v>
      </c>
      <c r="N673" s="175" t="s">
        <v>3670</v>
      </c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</row>
    <row r="674" spans="1:38" s="19" customFormat="1" ht="13.5">
      <c r="A674" s="46">
        <v>41</v>
      </c>
      <c r="B674" s="183">
        <v>839</v>
      </c>
      <c r="C674" s="25" t="s">
        <v>3820</v>
      </c>
      <c r="D674" s="22" t="str">
        <f t="shared" si="22"/>
        <v>VŨ ĐÌNH HẢI</v>
      </c>
      <c r="E674" s="23" t="s">
        <v>3821</v>
      </c>
      <c r="F674" s="173" t="s">
        <v>3822</v>
      </c>
      <c r="G674" s="284" t="str">
        <f t="shared" si="23"/>
        <v>60 Tân Phú II - Đinh Lạc - Di Linh -  Lâm Đồng</v>
      </c>
      <c r="H674" s="26" t="s">
        <v>3823</v>
      </c>
      <c r="I674" s="25" t="s">
        <v>3623</v>
      </c>
      <c r="J674" s="27" t="s">
        <v>1784</v>
      </c>
      <c r="K674" s="87" t="s">
        <v>191</v>
      </c>
      <c r="L674" s="28"/>
      <c r="M674" s="181" t="s">
        <v>3824</v>
      </c>
      <c r="N674" s="175" t="s">
        <v>3825</v>
      </c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</row>
    <row r="675" spans="1:38" s="19" customFormat="1" ht="13.5">
      <c r="A675" s="46">
        <v>42</v>
      </c>
      <c r="B675" s="183">
        <v>851</v>
      </c>
      <c r="C675" s="25" t="s">
        <v>3873</v>
      </c>
      <c r="D675" s="22" t="str">
        <f t="shared" si="22"/>
        <v>HOÀNG ĐẠI XUYÊN</v>
      </c>
      <c r="E675" s="156" t="s">
        <v>3874</v>
      </c>
      <c r="F675" s="24" t="s">
        <v>394</v>
      </c>
      <c r="G675" s="284" t="str">
        <f t="shared" si="23"/>
        <v>40A- QL20- Đồng Lạc 2 - Đinh Lạc - Di Linh -  Lâm Đồng</v>
      </c>
      <c r="H675" s="26" t="s">
        <v>3875</v>
      </c>
      <c r="I675" s="25" t="s">
        <v>3623</v>
      </c>
      <c r="J675" s="27" t="s">
        <v>1784</v>
      </c>
      <c r="K675" s="87" t="s">
        <v>191</v>
      </c>
      <c r="L675" s="28"/>
      <c r="M675" s="181" t="s">
        <v>3876</v>
      </c>
      <c r="N675" s="175" t="s">
        <v>3877</v>
      </c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</row>
    <row r="676" spans="1:38" s="19" customFormat="1" ht="13.5">
      <c r="A676" s="46">
        <v>43</v>
      </c>
      <c r="B676" s="183">
        <v>873</v>
      </c>
      <c r="C676" s="25" t="s">
        <v>3969</v>
      </c>
      <c r="D676" s="22" t="str">
        <f t="shared" si="22"/>
        <v>LÊ THỊ TỈU</v>
      </c>
      <c r="E676" s="23" t="s">
        <v>3970</v>
      </c>
      <c r="F676" s="24" t="s">
        <v>311</v>
      </c>
      <c r="G676" s="284" t="str">
        <f t="shared" si="23"/>
        <v>70 Tân Lạc I - Đinh Lạc - Di Linh -  Lâm Đồng</v>
      </c>
      <c r="H676" s="26" t="s">
        <v>3971</v>
      </c>
      <c r="I676" s="25" t="s">
        <v>3623</v>
      </c>
      <c r="J676" s="27" t="s">
        <v>1784</v>
      </c>
      <c r="K676" s="87" t="s">
        <v>191</v>
      </c>
      <c r="L676" s="28"/>
      <c r="M676" s="181" t="s">
        <v>3972</v>
      </c>
      <c r="N676" s="175" t="s">
        <v>3973</v>
      </c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</row>
    <row r="677" spans="1:38" s="19" customFormat="1" ht="13.5">
      <c r="A677" s="46">
        <v>44</v>
      </c>
      <c r="B677" s="183">
        <v>879</v>
      </c>
      <c r="C677" s="25" t="s">
        <v>3996</v>
      </c>
      <c r="D677" s="22" t="str">
        <f t="shared" si="22"/>
        <v>PHẠM QUANG BÌNH</v>
      </c>
      <c r="E677" s="156" t="s">
        <v>3997</v>
      </c>
      <c r="F677" s="173" t="s">
        <v>3822</v>
      </c>
      <c r="G677" s="284" t="str">
        <f t="shared" si="23"/>
        <v>13 Tân Phú I - Đinh Lạc - Di Linh -  Lâm Đồng</v>
      </c>
      <c r="H677" s="26" t="s">
        <v>3998</v>
      </c>
      <c r="I677" s="25" t="s">
        <v>3623</v>
      </c>
      <c r="J677" s="27" t="s">
        <v>1784</v>
      </c>
      <c r="K677" s="87" t="s">
        <v>191</v>
      </c>
      <c r="L677" s="28"/>
      <c r="M677" s="181" t="s">
        <v>3999</v>
      </c>
      <c r="N677" s="175" t="s">
        <v>2132</v>
      </c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</row>
    <row r="678" spans="1:38" s="19" customFormat="1" ht="13.5">
      <c r="A678" s="46">
        <v>45</v>
      </c>
      <c r="B678" s="183">
        <v>888</v>
      </c>
      <c r="C678" s="25" t="s">
        <v>4039</v>
      </c>
      <c r="D678" s="22" t="str">
        <f t="shared" si="22"/>
        <v>VŨ MINH THƯ</v>
      </c>
      <c r="E678" s="156" t="s">
        <v>4040</v>
      </c>
      <c r="F678" s="24" t="s">
        <v>3822</v>
      </c>
      <c r="G678" s="284" t="str">
        <f t="shared" si="23"/>
        <v>55A Đồng Lạc 2 - Đinh Lạc - Di Linh -  Lâm Đồng</v>
      </c>
      <c r="H678" s="26" t="s">
        <v>4041</v>
      </c>
      <c r="I678" s="25" t="s">
        <v>3623</v>
      </c>
      <c r="J678" s="27" t="s">
        <v>1784</v>
      </c>
      <c r="K678" s="87" t="s">
        <v>191</v>
      </c>
      <c r="L678" s="28"/>
      <c r="M678" s="181" t="s">
        <v>4042</v>
      </c>
      <c r="N678" s="175" t="s">
        <v>4043</v>
      </c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</row>
    <row r="679" spans="1:38" s="19" customFormat="1" ht="13.5">
      <c r="A679" s="46">
        <v>46</v>
      </c>
      <c r="B679" s="183">
        <v>944</v>
      </c>
      <c r="C679" s="25" t="s">
        <v>4246</v>
      </c>
      <c r="D679" s="22" t="str">
        <f t="shared" si="22"/>
        <v>NGUYỄN VĂN THỊNH</v>
      </c>
      <c r="E679" s="23" t="s">
        <v>4247</v>
      </c>
      <c r="F679" s="24" t="s">
        <v>287</v>
      </c>
      <c r="G679" s="284" t="str">
        <f t="shared" si="23"/>
        <v>Thôn Đồng Lạc 1 - Đinh Lạc - Di Linh -  Lâm Đồng</v>
      </c>
      <c r="H679" s="26" t="s">
        <v>4248</v>
      </c>
      <c r="I679" s="25" t="s">
        <v>3623</v>
      </c>
      <c r="J679" s="27" t="s">
        <v>1784</v>
      </c>
      <c r="K679" s="87" t="s">
        <v>191</v>
      </c>
      <c r="L679" s="28"/>
      <c r="M679" s="181" t="s">
        <v>4249</v>
      </c>
      <c r="N679" s="175" t="s">
        <v>4250</v>
      </c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</row>
    <row r="680" spans="1:38" s="19" customFormat="1" ht="13.5">
      <c r="A680" s="46">
        <v>47</v>
      </c>
      <c r="B680" s="183">
        <v>788</v>
      </c>
      <c r="C680" s="25" t="s">
        <v>3587</v>
      </c>
      <c r="D680" s="22" t="str">
        <f t="shared" si="22"/>
        <v>LÊ XUÂN TRƯỜNG</v>
      </c>
      <c r="E680" s="156" t="s">
        <v>3588</v>
      </c>
      <c r="F680" s="24" t="s">
        <v>191</v>
      </c>
      <c r="G680" s="284" t="str">
        <f t="shared" si="23"/>
        <v>Thôn 14 - Đinh Trang Hòa - Di Linh -  Lâm Đồng</v>
      </c>
      <c r="H680" s="26" t="s">
        <v>3589</v>
      </c>
      <c r="I680" s="25" t="s">
        <v>3590</v>
      </c>
      <c r="J680" s="27" t="s">
        <v>1784</v>
      </c>
      <c r="K680" s="87" t="s">
        <v>191</v>
      </c>
      <c r="L680" s="28"/>
      <c r="M680" s="181" t="s">
        <v>3591</v>
      </c>
      <c r="N680" s="175" t="s">
        <v>3592</v>
      </c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</row>
    <row r="681" spans="1:38" s="19" customFormat="1" ht="13.5">
      <c r="A681" s="46">
        <v>48</v>
      </c>
      <c r="B681" s="183">
        <v>789</v>
      </c>
      <c r="C681" s="25" t="s">
        <v>3593</v>
      </c>
      <c r="D681" s="22" t="str">
        <f t="shared" si="22"/>
        <v>LÊ ĐỨC THẮNG</v>
      </c>
      <c r="E681" s="156" t="s">
        <v>3594</v>
      </c>
      <c r="F681" s="24" t="s">
        <v>358</v>
      </c>
      <c r="G681" s="284" t="str">
        <f t="shared" si="23"/>
        <v>số 25 thôn 15 - Đinh Trang Hòa - Di Linh -  Lâm Đồng</v>
      </c>
      <c r="H681" s="26" t="s">
        <v>3595</v>
      </c>
      <c r="I681" s="25" t="s">
        <v>3590</v>
      </c>
      <c r="J681" s="27" t="s">
        <v>1784</v>
      </c>
      <c r="K681" s="87" t="s">
        <v>191</v>
      </c>
      <c r="L681" s="28"/>
      <c r="M681" s="29" t="s">
        <v>3596</v>
      </c>
      <c r="N681" s="175" t="s">
        <v>3597</v>
      </c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</row>
    <row r="682" spans="1:38" s="19" customFormat="1" ht="13.5">
      <c r="A682" s="46">
        <v>49</v>
      </c>
      <c r="B682" s="183">
        <v>809</v>
      </c>
      <c r="C682" s="25" t="s">
        <v>3690</v>
      </c>
      <c r="D682" s="22" t="str">
        <f t="shared" si="22"/>
        <v>PHẠM VĂN HÙNG</v>
      </c>
      <c r="E682" s="23" t="s">
        <v>3691</v>
      </c>
      <c r="F682" s="173" t="s">
        <v>497</v>
      </c>
      <c r="G682" s="284" t="str">
        <f t="shared" si="23"/>
        <v>Thôn 14 - Đinh Trang Hòa - Di Linh -  Lâm Đồng</v>
      </c>
      <c r="H682" s="26" t="s">
        <v>3589</v>
      </c>
      <c r="I682" s="25" t="s">
        <v>3590</v>
      </c>
      <c r="J682" s="27" t="s">
        <v>1784</v>
      </c>
      <c r="K682" s="87" t="s">
        <v>191</v>
      </c>
      <c r="L682" s="28"/>
      <c r="M682" s="181" t="s">
        <v>3692</v>
      </c>
      <c r="N682" s="175" t="s">
        <v>3693</v>
      </c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</row>
    <row r="683" spans="1:38" s="19" customFormat="1" ht="13.5">
      <c r="A683" s="46">
        <v>50</v>
      </c>
      <c r="B683" s="183">
        <v>814</v>
      </c>
      <c r="C683" s="25" t="s">
        <v>3709</v>
      </c>
      <c r="D683" s="22" t="str">
        <f t="shared" si="22"/>
        <v>NGUYỄN VĂN DŨNG</v>
      </c>
      <c r="E683" s="23" t="s">
        <v>3710</v>
      </c>
      <c r="F683" s="173" t="s">
        <v>224</v>
      </c>
      <c r="G683" s="284" t="str">
        <f t="shared" si="23"/>
        <v>Thôn 13 - Đinh Trang Hòa - Di Linh -  Lâm Đồng</v>
      </c>
      <c r="H683" s="26" t="s">
        <v>3711</v>
      </c>
      <c r="I683" s="25" t="s">
        <v>3590</v>
      </c>
      <c r="J683" s="27" t="s">
        <v>1784</v>
      </c>
      <c r="K683" s="87" t="s">
        <v>191</v>
      </c>
      <c r="L683" s="28"/>
      <c r="M683" s="181" t="s">
        <v>3712</v>
      </c>
      <c r="N683" s="175" t="s">
        <v>3713</v>
      </c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</row>
    <row r="684" spans="1:38" s="19" customFormat="1" ht="13.5">
      <c r="A684" s="46">
        <v>51</v>
      </c>
      <c r="B684" s="183">
        <v>825</v>
      </c>
      <c r="C684" s="25" t="s">
        <v>3761</v>
      </c>
      <c r="D684" s="22" t="str">
        <f t="shared" si="22"/>
        <v>NGUYỄN ĐỨC HUYNH</v>
      </c>
      <c r="E684" s="23" t="s">
        <v>3762</v>
      </c>
      <c r="F684" s="24" t="s">
        <v>210</v>
      </c>
      <c r="G684" s="284" t="str">
        <f t="shared" si="23"/>
        <v>Thôn 4 - Đinh Trang Hòa - Di Linh -  Lâm Đồng</v>
      </c>
      <c r="H684" s="26" t="s">
        <v>91</v>
      </c>
      <c r="I684" s="25" t="s">
        <v>3590</v>
      </c>
      <c r="J684" s="27" t="s">
        <v>1784</v>
      </c>
      <c r="K684" s="87" t="s">
        <v>191</v>
      </c>
      <c r="L684" s="28"/>
      <c r="M684" s="181" t="s">
        <v>3763</v>
      </c>
      <c r="N684" s="175" t="s">
        <v>3764</v>
      </c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</row>
    <row r="685" spans="1:38" s="19" customFormat="1" ht="13.5">
      <c r="A685" s="46">
        <v>52</v>
      </c>
      <c r="B685" s="183">
        <v>837</v>
      </c>
      <c r="C685" s="25" t="s">
        <v>3811</v>
      </c>
      <c r="D685" s="22" t="str">
        <f t="shared" si="22"/>
        <v>ĐÀO THỊ GẤM</v>
      </c>
      <c r="E685" s="23" t="s">
        <v>3812</v>
      </c>
      <c r="F685" s="24" t="s">
        <v>497</v>
      </c>
      <c r="G685" s="284" t="str">
        <f t="shared" si="23"/>
        <v>112 - Thôn 14 - Đinh Trang Hòa - Di Linh -  Lâm Đồng</v>
      </c>
      <c r="H685" s="26" t="s">
        <v>3813</v>
      </c>
      <c r="I685" s="25" t="s">
        <v>3590</v>
      </c>
      <c r="J685" s="27" t="s">
        <v>1784</v>
      </c>
      <c r="K685" s="87" t="s">
        <v>191</v>
      </c>
      <c r="L685" s="28"/>
      <c r="M685" s="181" t="s">
        <v>3814</v>
      </c>
      <c r="N685" s="175" t="s">
        <v>3815</v>
      </c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</row>
    <row r="686" spans="1:38" s="19" customFormat="1" ht="13.5">
      <c r="A686" s="46">
        <v>53</v>
      </c>
      <c r="B686" s="183">
        <v>842</v>
      </c>
      <c r="C686" s="25" t="s">
        <v>3834</v>
      </c>
      <c r="D686" s="22" t="str">
        <f t="shared" si="22"/>
        <v>ĐỖ THÀNH SÁU</v>
      </c>
      <c r="E686" s="23" t="s">
        <v>3835</v>
      </c>
      <c r="F686" s="173" t="s">
        <v>394</v>
      </c>
      <c r="G686" s="284" t="str">
        <f t="shared" si="23"/>
        <v>23 Thôn 4 - Đinh Trang Hòa - Di Linh -  Lâm Đồng</v>
      </c>
      <c r="H686" s="26" t="s">
        <v>3836</v>
      </c>
      <c r="I686" s="25" t="s">
        <v>3590</v>
      </c>
      <c r="J686" s="27" t="s">
        <v>1784</v>
      </c>
      <c r="K686" s="87" t="s">
        <v>191</v>
      </c>
      <c r="L686" s="28"/>
      <c r="M686" s="181" t="s">
        <v>3837</v>
      </c>
      <c r="N686" s="175" t="s">
        <v>3838</v>
      </c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</row>
    <row r="687" spans="1:38" s="19" customFormat="1" ht="13.5">
      <c r="A687" s="46">
        <v>54</v>
      </c>
      <c r="B687" s="183">
        <v>843</v>
      </c>
      <c r="C687" s="25" t="s">
        <v>3839</v>
      </c>
      <c r="D687" s="22" t="str">
        <f t="shared" si="22"/>
        <v>ĐỖ THỊ HUYỀN</v>
      </c>
      <c r="E687" s="23" t="s">
        <v>1208</v>
      </c>
      <c r="F687" s="173" t="s">
        <v>191</v>
      </c>
      <c r="G687" s="284" t="str">
        <f t="shared" si="23"/>
        <v>24 Thôn 4 - Đinh Trang Hòa - Di Linh -  Lâm Đồng</v>
      </c>
      <c r="H687" s="26" t="s">
        <v>3840</v>
      </c>
      <c r="I687" s="25" t="s">
        <v>3590</v>
      </c>
      <c r="J687" s="27" t="s">
        <v>1784</v>
      </c>
      <c r="K687" s="87" t="s">
        <v>191</v>
      </c>
      <c r="L687" s="28"/>
      <c r="M687" s="181" t="s">
        <v>3841</v>
      </c>
      <c r="N687" s="175" t="s">
        <v>3838</v>
      </c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</row>
    <row r="688" spans="1:38" s="19" customFormat="1" ht="13.5">
      <c r="A688" s="46">
        <v>55</v>
      </c>
      <c r="B688" s="183">
        <v>852</v>
      </c>
      <c r="C688" s="25" t="s">
        <v>3878</v>
      </c>
      <c r="D688" s="22" t="str">
        <f t="shared" si="22"/>
        <v>CAO THỊ THU HỒNG</v>
      </c>
      <c r="E688" s="23" t="s">
        <v>3879</v>
      </c>
      <c r="F688" s="24" t="s">
        <v>287</v>
      </c>
      <c r="G688" s="284" t="str">
        <f t="shared" si="23"/>
        <v>24, Thôn 14 - Đinh Trang Hòa - Di Linh -  Lâm Đồng</v>
      </c>
      <c r="H688" s="26" t="s">
        <v>3880</v>
      </c>
      <c r="I688" s="25" t="s">
        <v>3590</v>
      </c>
      <c r="J688" s="27" t="s">
        <v>1784</v>
      </c>
      <c r="K688" s="87" t="s">
        <v>191</v>
      </c>
      <c r="L688" s="28"/>
      <c r="M688" s="181" t="s">
        <v>3881</v>
      </c>
      <c r="N688" s="24" t="s">
        <v>3882</v>
      </c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</row>
    <row r="689" spans="1:38" s="19" customFormat="1" ht="13.5">
      <c r="A689" s="46">
        <v>56</v>
      </c>
      <c r="B689" s="183">
        <v>856</v>
      </c>
      <c r="C689" s="25" t="s">
        <v>3895</v>
      </c>
      <c r="D689" s="22" t="str">
        <f t="shared" si="22"/>
        <v>TRỊNH VĂN PHONG</v>
      </c>
      <c r="E689" s="23" t="s">
        <v>3896</v>
      </c>
      <c r="F689" s="24" t="s">
        <v>335</v>
      </c>
      <c r="G689" s="284" t="str">
        <f t="shared" si="23"/>
        <v>33 Thôn 3 - Đinh Trang Hòa - Di Linh -  Lâm Đồng</v>
      </c>
      <c r="H689" s="26" t="s">
        <v>3897</v>
      </c>
      <c r="I689" s="25" t="s">
        <v>3590</v>
      </c>
      <c r="J689" s="27" t="s">
        <v>1784</v>
      </c>
      <c r="K689" s="87" t="s">
        <v>191</v>
      </c>
      <c r="L689" s="28"/>
      <c r="M689" s="181" t="s">
        <v>3898</v>
      </c>
      <c r="N689" s="175" t="s">
        <v>3899</v>
      </c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</row>
    <row r="690" spans="1:38" s="19" customFormat="1" ht="13.5">
      <c r="A690" s="46">
        <v>57</v>
      </c>
      <c r="B690" s="183">
        <v>876</v>
      </c>
      <c r="C690" s="25" t="s">
        <v>3983</v>
      </c>
      <c r="D690" s="22" t="str">
        <f t="shared" si="22"/>
        <v>NGUYỄN VĂN TÍNH</v>
      </c>
      <c r="E690" s="156" t="s">
        <v>3984</v>
      </c>
      <c r="F690" s="24" t="s">
        <v>497</v>
      </c>
      <c r="G690" s="284" t="str">
        <f t="shared" si="23"/>
        <v>Thôn 14 - Đinh Trang Hòa - Di Linh -  Lâm Đồng</v>
      </c>
      <c r="H690" s="26" t="s">
        <v>3589</v>
      </c>
      <c r="I690" s="25" t="s">
        <v>3590</v>
      </c>
      <c r="J690" s="27" t="s">
        <v>1784</v>
      </c>
      <c r="K690" s="87" t="s">
        <v>191</v>
      </c>
      <c r="L690" s="28"/>
      <c r="M690" s="181" t="s">
        <v>3985</v>
      </c>
      <c r="N690" s="175" t="s">
        <v>3986</v>
      </c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</row>
    <row r="691" spans="1:38" s="19" customFormat="1" ht="13.5">
      <c r="A691" s="46">
        <v>58</v>
      </c>
      <c r="B691" s="183">
        <v>922</v>
      </c>
      <c r="C691" s="25" t="s">
        <v>179</v>
      </c>
      <c r="D691" s="22" t="str">
        <f t="shared" si="22"/>
        <v>NGUYỄN THÀNH TRUNG</v>
      </c>
      <c r="E691" s="23" t="s">
        <v>4168</v>
      </c>
      <c r="F691" s="173" t="s">
        <v>311</v>
      </c>
      <c r="G691" s="284" t="str">
        <f t="shared" si="23"/>
        <v>116 Thôn 1A - Đinh Trang Hòa - Di Linh -  Lâm Đồng</v>
      </c>
      <c r="H691" s="26" t="s">
        <v>4169</v>
      </c>
      <c r="I691" s="25" t="s">
        <v>3590</v>
      </c>
      <c r="J691" s="27" t="s">
        <v>1784</v>
      </c>
      <c r="K691" s="87" t="s">
        <v>191</v>
      </c>
      <c r="L691" s="28"/>
      <c r="M691" s="181" t="s">
        <v>4170</v>
      </c>
      <c r="N691" s="175" t="s">
        <v>4171</v>
      </c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</row>
    <row r="692" spans="1:38" s="19" customFormat="1" ht="13.5">
      <c r="A692" s="46">
        <v>59</v>
      </c>
      <c r="B692" s="183">
        <v>923</v>
      </c>
      <c r="C692" s="25" t="s">
        <v>3907</v>
      </c>
      <c r="D692" s="22" t="str">
        <f t="shared" si="22"/>
        <v>VÕ THỊ MỸ HẠNH</v>
      </c>
      <c r="E692" s="23" t="s">
        <v>4172</v>
      </c>
      <c r="F692" s="24" t="s">
        <v>232</v>
      </c>
      <c r="G692" s="284" t="str">
        <f t="shared" si="23"/>
        <v>113 Thôn 3 - Đinh Trang Hòa - Di Linh -  Lâm Đồng</v>
      </c>
      <c r="H692" s="26" t="s">
        <v>4173</v>
      </c>
      <c r="I692" s="25" t="s">
        <v>3590</v>
      </c>
      <c r="J692" s="27" t="s">
        <v>1784</v>
      </c>
      <c r="K692" s="87" t="s">
        <v>191</v>
      </c>
      <c r="L692" s="28"/>
      <c r="M692" s="181" t="s">
        <v>4174</v>
      </c>
      <c r="N692" s="175" t="s">
        <v>4175</v>
      </c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</row>
    <row r="693" spans="1:38" s="19" customFormat="1" ht="13.5">
      <c r="A693" s="46">
        <v>60</v>
      </c>
      <c r="B693" s="183">
        <v>927</v>
      </c>
      <c r="C693" s="25" t="s">
        <v>4188</v>
      </c>
      <c r="D693" s="22" t="str">
        <f aca="true" t="shared" si="24" ref="D693:D724">UPPER(C693)</f>
        <v>TRẦN KIM BÍNH</v>
      </c>
      <c r="E693" s="156" t="s">
        <v>4189</v>
      </c>
      <c r="F693" s="173" t="s">
        <v>436</v>
      </c>
      <c r="G693" s="284" t="str">
        <f aca="true" t="shared" si="25" ref="G693:G724">CONCATENATE(H693," - ",I693," - ",J693," - "," Lâm Đồng")</f>
        <v>40 Thôn 3 - Đinh Trang Hòa - Di Linh -  Lâm Đồng</v>
      </c>
      <c r="H693" s="26" t="s">
        <v>4190</v>
      </c>
      <c r="I693" s="25" t="s">
        <v>3590</v>
      </c>
      <c r="J693" s="27" t="s">
        <v>1784</v>
      </c>
      <c r="K693" s="87" t="s">
        <v>191</v>
      </c>
      <c r="L693" s="28"/>
      <c r="M693" s="181" t="s">
        <v>4191</v>
      </c>
      <c r="N693" s="175" t="s">
        <v>4192</v>
      </c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</row>
    <row r="694" spans="1:38" s="19" customFormat="1" ht="13.5">
      <c r="A694" s="46">
        <v>61</v>
      </c>
      <c r="B694" s="183">
        <v>947</v>
      </c>
      <c r="C694" s="25" t="s">
        <v>4259</v>
      </c>
      <c r="D694" s="22" t="str">
        <f t="shared" si="24"/>
        <v>TRƯƠNG THỊ NHƯ Ý</v>
      </c>
      <c r="E694" s="23" t="s">
        <v>3691</v>
      </c>
      <c r="F694" s="24" t="s">
        <v>191</v>
      </c>
      <c r="G694" s="284" t="str">
        <f t="shared" si="25"/>
        <v>46 Thôn 4 - Đinh Trang Hòa - Di Linh -  Lâm Đồng</v>
      </c>
      <c r="H694" s="26" t="s">
        <v>4260</v>
      </c>
      <c r="I694" s="25" t="s">
        <v>3590</v>
      </c>
      <c r="J694" s="27" t="s">
        <v>1784</v>
      </c>
      <c r="K694" s="87" t="s">
        <v>191</v>
      </c>
      <c r="L694" s="28"/>
      <c r="M694" s="181" t="s">
        <v>4261</v>
      </c>
      <c r="N694" s="175" t="s">
        <v>4262</v>
      </c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</row>
    <row r="695" spans="1:38" s="19" customFormat="1" ht="13.5">
      <c r="A695" s="46">
        <v>62</v>
      </c>
      <c r="B695" s="183">
        <v>948</v>
      </c>
      <c r="C695" s="25" t="s">
        <v>4263</v>
      </c>
      <c r="D695" s="22" t="str">
        <f t="shared" si="24"/>
        <v>TRẦN THỊ KIỀU OANH</v>
      </c>
      <c r="E695" s="156" t="s">
        <v>4264</v>
      </c>
      <c r="F695" s="24" t="s">
        <v>287</v>
      </c>
      <c r="G695" s="284" t="str">
        <f t="shared" si="25"/>
        <v>Thôn Bắc Trang - Đinh Trang Hòa - Di Linh -  Lâm Đồng</v>
      </c>
      <c r="H695" s="26" t="s">
        <v>4265</v>
      </c>
      <c r="I695" s="25" t="s">
        <v>3590</v>
      </c>
      <c r="J695" s="27" t="s">
        <v>1784</v>
      </c>
      <c r="K695" s="87" t="s">
        <v>191</v>
      </c>
      <c r="L695" s="28"/>
      <c r="M695" s="181" t="s">
        <v>4266</v>
      </c>
      <c r="N695" s="175" t="s">
        <v>4267</v>
      </c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</row>
    <row r="696" spans="1:38" s="19" customFormat="1" ht="13.5">
      <c r="A696" s="46">
        <v>63</v>
      </c>
      <c r="B696" s="183">
        <v>823</v>
      </c>
      <c r="C696" s="25" t="s">
        <v>3753</v>
      </c>
      <c r="D696" s="22" t="str">
        <f t="shared" si="24"/>
        <v>NGUYỄN THỊ DIỄM PHƯƠNG</v>
      </c>
      <c r="E696" s="156" t="s">
        <v>1125</v>
      </c>
      <c r="F696" s="24" t="s">
        <v>287</v>
      </c>
      <c r="G696" s="284" t="str">
        <f t="shared" si="25"/>
        <v>thôn 4 - Đinh Trang Thượng - Di Linh -  Lâm Đồng</v>
      </c>
      <c r="H696" s="26" t="s">
        <v>2739</v>
      </c>
      <c r="I696" s="25" t="s">
        <v>3754</v>
      </c>
      <c r="J696" s="27" t="s">
        <v>1784</v>
      </c>
      <c r="K696" s="87" t="s">
        <v>191</v>
      </c>
      <c r="L696" s="28"/>
      <c r="M696" s="181" t="s">
        <v>3755</v>
      </c>
      <c r="N696" s="175" t="s">
        <v>3756</v>
      </c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</row>
    <row r="697" spans="1:38" s="19" customFormat="1" ht="13.5">
      <c r="A697" s="46">
        <v>64</v>
      </c>
      <c r="B697" s="183">
        <v>828</v>
      </c>
      <c r="C697" s="25" t="s">
        <v>3773</v>
      </c>
      <c r="D697" s="22" t="str">
        <f t="shared" si="24"/>
        <v>NGUYỄN THỊ HẰNG</v>
      </c>
      <c r="E697" s="23" t="s">
        <v>3774</v>
      </c>
      <c r="F697" s="173" t="s">
        <v>394</v>
      </c>
      <c r="G697" s="284" t="str">
        <f t="shared" si="25"/>
        <v>Thôn 1 - Đinh Trang Thượng - Di Linh -  Lâm Đồng</v>
      </c>
      <c r="H697" s="26" t="s">
        <v>1</v>
      </c>
      <c r="I697" s="25" t="s">
        <v>3754</v>
      </c>
      <c r="J697" s="27" t="s">
        <v>1784</v>
      </c>
      <c r="K697" s="87" t="s">
        <v>191</v>
      </c>
      <c r="L697" s="28"/>
      <c r="M697" s="181" t="s">
        <v>3775</v>
      </c>
      <c r="N697" s="175" t="s">
        <v>3776</v>
      </c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</row>
    <row r="698" spans="1:38" s="19" customFormat="1" ht="13.5">
      <c r="A698" s="46">
        <v>65</v>
      </c>
      <c r="B698" s="183">
        <v>906</v>
      </c>
      <c r="C698" s="25" t="s">
        <v>4104</v>
      </c>
      <c r="D698" s="22" t="str">
        <f t="shared" si="24"/>
        <v>NGUYỄN VĂN BÉ</v>
      </c>
      <c r="E698" s="23" t="s">
        <v>4105</v>
      </c>
      <c r="F698" s="173" t="s">
        <v>213</v>
      </c>
      <c r="G698" s="284" t="str">
        <f t="shared" si="25"/>
        <v>Thôn 2 - Đinh Trang Thượng - Di Linh -  Lâm Đồng</v>
      </c>
      <c r="H698" s="26" t="s">
        <v>3848</v>
      </c>
      <c r="I698" s="25" t="s">
        <v>3754</v>
      </c>
      <c r="J698" s="27" t="s">
        <v>1784</v>
      </c>
      <c r="K698" s="87" t="s">
        <v>191</v>
      </c>
      <c r="L698" s="28"/>
      <c r="M698" s="181" t="s">
        <v>3723</v>
      </c>
      <c r="N698" s="175" t="s">
        <v>3724</v>
      </c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</row>
    <row r="699" spans="1:38" s="19" customFormat="1" ht="13.5">
      <c r="A699" s="46">
        <v>66</v>
      </c>
      <c r="B699" s="183">
        <v>929</v>
      </c>
      <c r="C699" s="25" t="s">
        <v>4196</v>
      </c>
      <c r="D699" s="22" t="str">
        <f t="shared" si="24"/>
        <v>THÂN VĂN THÀNH</v>
      </c>
      <c r="E699" s="156" t="s">
        <v>3385</v>
      </c>
      <c r="F699" s="24" t="s">
        <v>327</v>
      </c>
      <c r="G699" s="284" t="str">
        <f t="shared" si="25"/>
        <v>44 Thôn 4 - Đinh Trang Thượng - Di Linh -  Lâm Đồng</v>
      </c>
      <c r="H699" s="26" t="s">
        <v>4197</v>
      </c>
      <c r="I699" s="25" t="s">
        <v>3754</v>
      </c>
      <c r="J699" s="27" t="s">
        <v>1784</v>
      </c>
      <c r="K699" s="87" t="s">
        <v>191</v>
      </c>
      <c r="L699" s="28"/>
      <c r="M699" s="181" t="s">
        <v>4198</v>
      </c>
      <c r="N699" s="175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</row>
    <row r="700" spans="1:38" s="19" customFormat="1" ht="13.5">
      <c r="A700" s="46">
        <v>67</v>
      </c>
      <c r="B700" s="183">
        <v>930</v>
      </c>
      <c r="C700" s="25" t="s">
        <v>4199</v>
      </c>
      <c r="D700" s="22" t="str">
        <f t="shared" si="24"/>
        <v>LÊ VĂN ÁNH</v>
      </c>
      <c r="E700" s="156" t="s">
        <v>4200</v>
      </c>
      <c r="F700" s="24" t="s">
        <v>394</v>
      </c>
      <c r="G700" s="284" t="str">
        <f t="shared" si="25"/>
        <v>Thôn 1 - Đinh Trang Thượng - Di Linh -  Lâm Đồng</v>
      </c>
      <c r="H700" s="26" t="s">
        <v>1</v>
      </c>
      <c r="I700" s="25" t="s">
        <v>3754</v>
      </c>
      <c r="J700" s="27" t="s">
        <v>1784</v>
      </c>
      <c r="K700" s="87" t="s">
        <v>191</v>
      </c>
      <c r="L700" s="28"/>
      <c r="M700" s="181" t="s">
        <v>4201</v>
      </c>
      <c r="N700" s="175" t="s">
        <v>3776</v>
      </c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</row>
    <row r="701" spans="1:38" s="19" customFormat="1" ht="13.5">
      <c r="A701" s="46">
        <v>68</v>
      </c>
      <c r="B701" s="183">
        <v>816</v>
      </c>
      <c r="C701" s="25" t="s">
        <v>3719</v>
      </c>
      <c r="D701" s="22" t="str">
        <f t="shared" si="24"/>
        <v>HUỲNH THU VÂN</v>
      </c>
      <c r="E701" s="156" t="s">
        <v>3720</v>
      </c>
      <c r="F701" s="24" t="s">
        <v>287</v>
      </c>
      <c r="G701" s="284" t="str">
        <f t="shared" si="25"/>
        <v>số 8, Thôn 2  - Định Trang Thượng - Di Linh -  Lâm Đồng</v>
      </c>
      <c r="H701" s="26" t="s">
        <v>3721</v>
      </c>
      <c r="I701" s="25" t="s">
        <v>3722</v>
      </c>
      <c r="J701" s="27" t="s">
        <v>1784</v>
      </c>
      <c r="K701" s="87" t="s">
        <v>191</v>
      </c>
      <c r="L701" s="28"/>
      <c r="M701" s="181" t="s">
        <v>3723</v>
      </c>
      <c r="N701" s="211" t="s">
        <v>3724</v>
      </c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</row>
    <row r="702" spans="1:38" s="19" customFormat="1" ht="13.5">
      <c r="A702" s="46">
        <v>69</v>
      </c>
      <c r="B702" s="183">
        <v>834</v>
      </c>
      <c r="C702" s="22" t="s">
        <v>132</v>
      </c>
      <c r="D702" s="22" t="str">
        <f t="shared" si="24"/>
        <v>PHẠM THANH BÌNH</v>
      </c>
      <c r="E702" s="23" t="s">
        <v>570</v>
      </c>
      <c r="F702" s="24" t="s">
        <v>394</v>
      </c>
      <c r="G702" s="284" t="str">
        <f t="shared" si="25"/>
        <v>57 - Thôn 16 - Hòa Bắc - Di Linh -  Lâm Đồng</v>
      </c>
      <c r="H702" s="26" t="s">
        <v>3799</v>
      </c>
      <c r="I702" s="25" t="s">
        <v>3800</v>
      </c>
      <c r="J702" s="27" t="s">
        <v>1784</v>
      </c>
      <c r="K702" s="18" t="s">
        <v>191</v>
      </c>
      <c r="L702" s="28"/>
      <c r="M702" s="181" t="s">
        <v>3801</v>
      </c>
      <c r="N702" s="24" t="s">
        <v>138</v>
      </c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</row>
    <row r="703" spans="1:38" s="109" customFormat="1" ht="13.5">
      <c r="A703" s="46">
        <v>70</v>
      </c>
      <c r="B703" s="183">
        <v>835</v>
      </c>
      <c r="C703" s="22" t="s">
        <v>3802</v>
      </c>
      <c r="D703" s="22" t="str">
        <f t="shared" si="24"/>
        <v>ĐOÀN THỊ HIỀN</v>
      </c>
      <c r="E703" s="23" t="s">
        <v>3803</v>
      </c>
      <c r="F703" s="24" t="s">
        <v>191</v>
      </c>
      <c r="G703" s="284" t="str">
        <f t="shared" si="25"/>
        <v>Thôn 7 - Hòa Bắc - Di Linh -  Lâm Đồng</v>
      </c>
      <c r="H703" s="26" t="s">
        <v>3559</v>
      </c>
      <c r="I703" s="25" t="s">
        <v>3800</v>
      </c>
      <c r="J703" s="27" t="s">
        <v>1784</v>
      </c>
      <c r="K703" s="18" t="s">
        <v>191</v>
      </c>
      <c r="L703" s="28"/>
      <c r="M703" s="181" t="s">
        <v>3804</v>
      </c>
      <c r="N703" s="24" t="s">
        <v>3805</v>
      </c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</row>
    <row r="704" spans="1:38" s="19" customFormat="1" ht="13.5">
      <c r="A704" s="46">
        <v>71</v>
      </c>
      <c r="B704" s="183">
        <v>869</v>
      </c>
      <c r="C704" s="22" t="s">
        <v>137</v>
      </c>
      <c r="D704" s="22" t="str">
        <f t="shared" si="24"/>
        <v>PHẠM THỊ THÚY KIỀU</v>
      </c>
      <c r="E704" s="23" t="s">
        <v>3953</v>
      </c>
      <c r="F704" s="173" t="s">
        <v>191</v>
      </c>
      <c r="G704" s="284" t="str">
        <f t="shared" si="25"/>
        <v>Thôn 7 - Hòa Bắc - Di Linh -  Lâm Đồng</v>
      </c>
      <c r="H704" s="26" t="s">
        <v>3559</v>
      </c>
      <c r="I704" s="25" t="s">
        <v>3800</v>
      </c>
      <c r="J704" s="27" t="s">
        <v>1784</v>
      </c>
      <c r="K704" s="18" t="s">
        <v>191</v>
      </c>
      <c r="L704" s="28"/>
      <c r="M704" s="181" t="s">
        <v>3954</v>
      </c>
      <c r="N704" s="24" t="s">
        <v>3833</v>
      </c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</row>
    <row r="705" spans="1:38" s="19" customFormat="1" ht="13.5">
      <c r="A705" s="46">
        <v>72</v>
      </c>
      <c r="B705" s="183">
        <v>884</v>
      </c>
      <c r="C705" s="22" t="s">
        <v>4018</v>
      </c>
      <c r="D705" s="22" t="str">
        <f t="shared" si="24"/>
        <v>PHẠM THỊ THU TRANG</v>
      </c>
      <c r="E705" s="23" t="s">
        <v>4019</v>
      </c>
      <c r="F705" s="24" t="s">
        <v>394</v>
      </c>
      <c r="G705" s="284" t="str">
        <f t="shared" si="25"/>
        <v>số 33 Thôn 7 - Hòa Bắc - Di Linh -  Lâm Đồng</v>
      </c>
      <c r="H705" s="26" t="s">
        <v>4020</v>
      </c>
      <c r="I705" s="25" t="s">
        <v>3800</v>
      </c>
      <c r="J705" s="27" t="s">
        <v>1784</v>
      </c>
      <c r="K705" s="18" t="s">
        <v>191</v>
      </c>
      <c r="L705" s="28"/>
      <c r="M705" s="181" t="s">
        <v>4021</v>
      </c>
      <c r="N705" s="24" t="s">
        <v>4022</v>
      </c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</row>
    <row r="706" spans="1:38" s="19" customFormat="1" ht="13.5">
      <c r="A706" s="46">
        <v>73</v>
      </c>
      <c r="B706" s="183">
        <v>891</v>
      </c>
      <c r="C706" s="22" t="s">
        <v>4049</v>
      </c>
      <c r="D706" s="22" t="str">
        <f t="shared" si="24"/>
        <v>LÊ NGỌC KHẢI</v>
      </c>
      <c r="E706" s="156" t="s">
        <v>269</v>
      </c>
      <c r="F706" s="24" t="s">
        <v>394</v>
      </c>
      <c r="G706" s="284" t="str">
        <f t="shared" si="25"/>
        <v>Thôn 7 - Hòa Bắc - Di Linh -  Lâm Đồng</v>
      </c>
      <c r="H706" s="26" t="s">
        <v>3559</v>
      </c>
      <c r="I706" s="25" t="s">
        <v>3800</v>
      </c>
      <c r="J706" s="27" t="s">
        <v>1784</v>
      </c>
      <c r="K706" s="18" t="s">
        <v>191</v>
      </c>
      <c r="L706" s="28"/>
      <c r="M706" s="181" t="s">
        <v>4021</v>
      </c>
      <c r="N706" s="24" t="s">
        <v>4022</v>
      </c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</row>
    <row r="707" spans="1:38" s="19" customFormat="1" ht="13.5">
      <c r="A707" s="46">
        <v>74</v>
      </c>
      <c r="B707" s="183">
        <v>902</v>
      </c>
      <c r="C707" s="22" t="s">
        <v>4086</v>
      </c>
      <c r="D707" s="22" t="str">
        <f t="shared" si="24"/>
        <v>TRẦN VĂN VƯỢNG</v>
      </c>
      <c r="E707" s="23" t="s">
        <v>4087</v>
      </c>
      <c r="F707" s="173" t="s">
        <v>394</v>
      </c>
      <c r="G707" s="284" t="str">
        <f t="shared" si="25"/>
        <v>39 Thôn 5 - Hòa Bắc - Di Linh -  Lâm Đồng</v>
      </c>
      <c r="H707" s="26" t="s">
        <v>4088</v>
      </c>
      <c r="I707" s="25" t="s">
        <v>3800</v>
      </c>
      <c r="J707" s="27" t="s">
        <v>1784</v>
      </c>
      <c r="K707" s="18" t="s">
        <v>191</v>
      </c>
      <c r="L707" s="28"/>
      <c r="M707" s="181" t="s">
        <v>4089</v>
      </c>
      <c r="N707" s="24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</row>
    <row r="708" spans="1:38" s="19" customFormat="1" ht="13.5">
      <c r="A708" s="46">
        <v>75</v>
      </c>
      <c r="B708" s="183">
        <v>918</v>
      </c>
      <c r="C708" s="22" t="s">
        <v>4152</v>
      </c>
      <c r="D708" s="22" t="str">
        <f t="shared" si="24"/>
        <v>ĐÀO VĂN TOẢN</v>
      </c>
      <c r="E708" s="23" t="s">
        <v>4153</v>
      </c>
      <c r="F708" s="173" t="s">
        <v>641</v>
      </c>
      <c r="G708" s="284" t="str">
        <f t="shared" si="25"/>
        <v>Thôn 10 - Hòa Bắc - Di Linh -  Lâm Đồng</v>
      </c>
      <c r="H708" s="26" t="s">
        <v>3853</v>
      </c>
      <c r="I708" s="25" t="s">
        <v>3800</v>
      </c>
      <c r="J708" s="27" t="s">
        <v>1784</v>
      </c>
      <c r="K708" s="18" t="s">
        <v>191</v>
      </c>
      <c r="L708" s="28"/>
      <c r="M708" s="181" t="s">
        <v>4154</v>
      </c>
      <c r="N708" s="24" t="s">
        <v>4155</v>
      </c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</row>
    <row r="709" spans="1:38" s="19" customFormat="1" ht="13.5">
      <c r="A709" s="46">
        <v>76</v>
      </c>
      <c r="B709" s="183">
        <v>920</v>
      </c>
      <c r="C709" s="22" t="s">
        <v>4160</v>
      </c>
      <c r="D709" s="22" t="str">
        <f t="shared" si="24"/>
        <v>LÊ THỊ ĐÀO</v>
      </c>
      <c r="E709" s="23" t="s">
        <v>4161</v>
      </c>
      <c r="F709" s="173" t="s">
        <v>394</v>
      </c>
      <c r="G709" s="284" t="str">
        <f t="shared" si="25"/>
        <v>Thôn 13 - Hòa Bắc - Di Linh -  Lâm Đồng</v>
      </c>
      <c r="H709" s="26" t="s">
        <v>3711</v>
      </c>
      <c r="I709" s="25" t="s">
        <v>3800</v>
      </c>
      <c r="J709" s="27" t="s">
        <v>1784</v>
      </c>
      <c r="K709" s="18" t="s">
        <v>191</v>
      </c>
      <c r="L709" s="28"/>
      <c r="M709" s="181" t="s">
        <v>4162</v>
      </c>
      <c r="N709" s="24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</row>
    <row r="710" spans="1:38" s="19" customFormat="1" ht="13.5">
      <c r="A710" s="46">
        <v>77</v>
      </c>
      <c r="B710" s="183">
        <v>933</v>
      </c>
      <c r="C710" s="22" t="s">
        <v>4208</v>
      </c>
      <c r="D710" s="22" t="str">
        <f t="shared" si="24"/>
        <v>PHẠM QUÝ LÂM</v>
      </c>
      <c r="E710" s="23" t="s">
        <v>4209</v>
      </c>
      <c r="F710" s="24" t="s">
        <v>937</v>
      </c>
      <c r="G710" s="284" t="str">
        <f t="shared" si="25"/>
        <v>Thôn 1 - Hòa Bắc - Di Linh -  Lâm Đồng</v>
      </c>
      <c r="H710" s="26" t="s">
        <v>1</v>
      </c>
      <c r="I710" s="25" t="s">
        <v>3800</v>
      </c>
      <c r="J710" s="27" t="s">
        <v>1784</v>
      </c>
      <c r="K710" s="18" t="s">
        <v>191</v>
      </c>
      <c r="L710" s="28"/>
      <c r="M710" s="181" t="s">
        <v>4210</v>
      </c>
      <c r="N710" s="24" t="s">
        <v>4211</v>
      </c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</row>
    <row r="711" spans="1:38" s="19" customFormat="1" ht="13.5">
      <c r="A711" s="46">
        <v>78</v>
      </c>
      <c r="B711" s="183">
        <v>942</v>
      </c>
      <c r="C711" s="22" t="s">
        <v>4239</v>
      </c>
      <c r="D711" s="22" t="str">
        <f t="shared" si="24"/>
        <v>PHẠM THANH LONG</v>
      </c>
      <c r="E711" s="156" t="s">
        <v>4240</v>
      </c>
      <c r="F711" s="24" t="s">
        <v>394</v>
      </c>
      <c r="G711" s="284" t="str">
        <f t="shared" si="25"/>
        <v>Thôn 16  - Hòa Bắc - Di Linh -  Lâm Đồng</v>
      </c>
      <c r="H711" s="26" t="s">
        <v>4241</v>
      </c>
      <c r="I711" s="25" t="s">
        <v>3800</v>
      </c>
      <c r="J711" s="27" t="s">
        <v>1784</v>
      </c>
      <c r="K711" s="18" t="s">
        <v>191</v>
      </c>
      <c r="L711" s="28"/>
      <c r="M711" s="181" t="s">
        <v>4242</v>
      </c>
      <c r="N711" s="24" t="s">
        <v>138</v>
      </c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</row>
    <row r="712" spans="1:38" s="19" customFormat="1" ht="13.5">
      <c r="A712" s="46">
        <v>79</v>
      </c>
      <c r="B712" s="183">
        <v>943</v>
      </c>
      <c r="C712" s="22" t="s">
        <v>4243</v>
      </c>
      <c r="D712" s="22" t="str">
        <f t="shared" si="24"/>
        <v>VŨ DUY HIẾN</v>
      </c>
      <c r="E712" s="23" t="s">
        <v>4244</v>
      </c>
      <c r="F712" s="173" t="s">
        <v>394</v>
      </c>
      <c r="G712" s="284" t="str">
        <f t="shared" si="25"/>
        <v>Thôn 16  - Hòa Bắc - Di Linh -  Lâm Đồng</v>
      </c>
      <c r="H712" s="26" t="s">
        <v>4241</v>
      </c>
      <c r="I712" s="25" t="s">
        <v>3800</v>
      </c>
      <c r="J712" s="27" t="s">
        <v>1784</v>
      </c>
      <c r="K712" s="18" t="s">
        <v>191</v>
      </c>
      <c r="L712" s="28"/>
      <c r="M712" s="181" t="s">
        <v>4245</v>
      </c>
      <c r="N712" s="24" t="s">
        <v>138</v>
      </c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</row>
    <row r="713" spans="1:38" s="19" customFormat="1" ht="13.5">
      <c r="A713" s="46">
        <v>80</v>
      </c>
      <c r="B713" s="183">
        <v>799</v>
      </c>
      <c r="C713" s="22" t="s">
        <v>3640</v>
      </c>
      <c r="D713" s="22" t="str">
        <f t="shared" si="24"/>
        <v>NGUYỄN THỊ GỌN</v>
      </c>
      <c r="E713" s="23" t="s">
        <v>3641</v>
      </c>
      <c r="F713" s="173" t="s">
        <v>394</v>
      </c>
      <c r="G713" s="284" t="str">
        <f t="shared" si="25"/>
        <v>Thôn 4 - Hòa Nam - Di Linh -  Lâm Đồng</v>
      </c>
      <c r="H713" s="26" t="s">
        <v>91</v>
      </c>
      <c r="I713" s="25" t="s">
        <v>3642</v>
      </c>
      <c r="J713" s="27" t="s">
        <v>1784</v>
      </c>
      <c r="K713" s="18" t="s">
        <v>191</v>
      </c>
      <c r="L713" s="28"/>
      <c r="M713" s="181" t="s">
        <v>3643</v>
      </c>
      <c r="N713" s="24" t="s">
        <v>3644</v>
      </c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</row>
    <row r="714" spans="1:38" s="19" customFormat="1" ht="13.5">
      <c r="A714" s="46">
        <v>81</v>
      </c>
      <c r="B714" s="183">
        <v>801</v>
      </c>
      <c r="C714" s="22" t="s">
        <v>3650</v>
      </c>
      <c r="D714" s="22" t="str">
        <f t="shared" si="24"/>
        <v>NGUYỄN THỊ THU</v>
      </c>
      <c r="E714" s="23" t="s">
        <v>3651</v>
      </c>
      <c r="F714" s="173" t="s">
        <v>394</v>
      </c>
      <c r="G714" s="284" t="str">
        <f t="shared" si="25"/>
        <v>24 Thôn 1 - Hòa Nam - Di Linh -  Lâm Đồng</v>
      </c>
      <c r="H714" s="26" t="s">
        <v>3652</v>
      </c>
      <c r="I714" s="25" t="s">
        <v>3642</v>
      </c>
      <c r="J714" s="27" t="s">
        <v>1784</v>
      </c>
      <c r="K714" s="18" t="s">
        <v>191</v>
      </c>
      <c r="L714" s="28"/>
      <c r="M714" s="181" t="s">
        <v>3653</v>
      </c>
      <c r="N714" s="24" t="s">
        <v>3654</v>
      </c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</row>
    <row r="715" spans="1:38" s="19" customFormat="1" ht="13.5">
      <c r="A715" s="46">
        <v>82</v>
      </c>
      <c r="B715" s="183">
        <v>819</v>
      </c>
      <c r="C715" s="22" t="s">
        <v>3735</v>
      </c>
      <c r="D715" s="22" t="str">
        <f t="shared" si="24"/>
        <v>TỐNG THỊ THÚY</v>
      </c>
      <c r="E715" s="156" t="s">
        <v>3736</v>
      </c>
      <c r="F715" s="24" t="s">
        <v>394</v>
      </c>
      <c r="G715" s="284" t="str">
        <f t="shared" si="25"/>
        <v>176, Thôn 4 - Hòa Nam - Di Linh -  Lâm Đồng</v>
      </c>
      <c r="H715" s="26" t="s">
        <v>3737</v>
      </c>
      <c r="I715" s="25" t="s">
        <v>3642</v>
      </c>
      <c r="J715" s="27" t="s">
        <v>1784</v>
      </c>
      <c r="K715" s="18" t="s">
        <v>191</v>
      </c>
      <c r="L715" s="28"/>
      <c r="M715" s="181" t="s">
        <v>3738</v>
      </c>
      <c r="N715" s="24" t="s">
        <v>3739</v>
      </c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</row>
    <row r="716" spans="1:38" s="19" customFormat="1" ht="13.5">
      <c r="A716" s="46">
        <v>83</v>
      </c>
      <c r="B716" s="183">
        <v>824</v>
      </c>
      <c r="C716" s="22" t="s">
        <v>3757</v>
      </c>
      <c r="D716" s="22" t="str">
        <f t="shared" si="24"/>
        <v>TRẦN TRỌNG VINH</v>
      </c>
      <c r="E716" s="156" t="s">
        <v>3758</v>
      </c>
      <c r="F716" s="24" t="s">
        <v>191</v>
      </c>
      <c r="G716" s="284" t="str">
        <f t="shared" si="25"/>
        <v>Thôn 11 - Hòa Nam - Di Linh -  Lâm Đồng</v>
      </c>
      <c r="H716" s="26" t="s">
        <v>107</v>
      </c>
      <c r="I716" s="25" t="s">
        <v>3642</v>
      </c>
      <c r="J716" s="27" t="s">
        <v>1784</v>
      </c>
      <c r="K716" s="18" t="s">
        <v>191</v>
      </c>
      <c r="L716" s="28"/>
      <c r="M716" s="181" t="s">
        <v>3759</v>
      </c>
      <c r="N716" s="24" t="s">
        <v>3760</v>
      </c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</row>
    <row r="717" spans="1:38" s="19" customFormat="1" ht="13.5">
      <c r="A717" s="46">
        <v>84</v>
      </c>
      <c r="B717" s="183">
        <v>827</v>
      </c>
      <c r="C717" s="22" t="s">
        <v>3768</v>
      </c>
      <c r="D717" s="22" t="str">
        <f t="shared" si="24"/>
        <v>ĐÀO THỊ LỰU</v>
      </c>
      <c r="E717" s="156" t="s">
        <v>3769</v>
      </c>
      <c r="F717" s="24" t="s">
        <v>335</v>
      </c>
      <c r="G717" s="284" t="str">
        <f t="shared" si="25"/>
        <v>Số 81-Thôn 1 - Hòa Nam - Di Linh -  Lâm Đồng</v>
      </c>
      <c r="H717" s="26" t="s">
        <v>3770</v>
      </c>
      <c r="I717" s="25" t="s">
        <v>3642</v>
      </c>
      <c r="J717" s="27" t="s">
        <v>1784</v>
      </c>
      <c r="K717" s="18" t="s">
        <v>191</v>
      </c>
      <c r="L717" s="28"/>
      <c r="M717" s="181" t="s">
        <v>3771</v>
      </c>
      <c r="N717" s="24" t="s">
        <v>3772</v>
      </c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</row>
    <row r="718" spans="1:38" s="19" customFormat="1" ht="13.5">
      <c r="A718" s="46">
        <v>85</v>
      </c>
      <c r="B718" s="183">
        <v>846</v>
      </c>
      <c r="C718" s="22" t="s">
        <v>3851</v>
      </c>
      <c r="D718" s="22" t="str">
        <f t="shared" si="24"/>
        <v>LÊ MINH PHƯƠNG</v>
      </c>
      <c r="E718" s="23" t="s">
        <v>3852</v>
      </c>
      <c r="F718" s="173" t="s">
        <v>2228</v>
      </c>
      <c r="G718" s="284" t="str">
        <f t="shared" si="25"/>
        <v>Thôn 10 - Hòa Nam - Di Linh -  Lâm Đồng</v>
      </c>
      <c r="H718" s="26" t="s">
        <v>3853</v>
      </c>
      <c r="I718" s="25" t="s">
        <v>3642</v>
      </c>
      <c r="J718" s="27" t="s">
        <v>1784</v>
      </c>
      <c r="K718" s="18" t="s">
        <v>191</v>
      </c>
      <c r="L718" s="28"/>
      <c r="M718" s="181" t="s">
        <v>3854</v>
      </c>
      <c r="N718" s="24" t="s">
        <v>3855</v>
      </c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</row>
    <row r="719" spans="1:38" s="19" customFormat="1" ht="13.5">
      <c r="A719" s="46">
        <v>86</v>
      </c>
      <c r="B719" s="183">
        <v>849</v>
      </c>
      <c r="C719" s="22" t="s">
        <v>105</v>
      </c>
      <c r="D719" s="22" t="str">
        <f t="shared" si="24"/>
        <v>NGUYỄN TẤN THÀNH</v>
      </c>
      <c r="E719" s="23" t="s">
        <v>3865</v>
      </c>
      <c r="F719" s="24" t="s">
        <v>191</v>
      </c>
      <c r="G719" s="284" t="str">
        <f t="shared" si="25"/>
        <v>Số 102 Thôn 3 - Hòa Nam - Di Linh -  Lâm Đồng</v>
      </c>
      <c r="H719" s="26" t="s">
        <v>3866</v>
      </c>
      <c r="I719" s="25" t="s">
        <v>3642</v>
      </c>
      <c r="J719" s="27" t="s">
        <v>1784</v>
      </c>
      <c r="K719" s="18" t="s">
        <v>191</v>
      </c>
      <c r="L719" s="28"/>
      <c r="M719" s="181" t="s">
        <v>3867</v>
      </c>
      <c r="N719" s="24" t="s">
        <v>368</v>
      </c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</row>
    <row r="720" spans="1:38" s="19" customFormat="1" ht="13.5">
      <c r="A720" s="46">
        <v>87</v>
      </c>
      <c r="B720" s="183">
        <v>850</v>
      </c>
      <c r="C720" s="22" t="s">
        <v>3868</v>
      </c>
      <c r="D720" s="22" t="str">
        <f t="shared" si="24"/>
        <v>NGUYỄN THỊ MINH NGUYỆT</v>
      </c>
      <c r="E720" s="23" t="s">
        <v>3869</v>
      </c>
      <c r="F720" s="173" t="s">
        <v>436</v>
      </c>
      <c r="G720" s="284" t="str">
        <f t="shared" si="25"/>
        <v>62 Thôn 3 - Hòa Nam - Di Linh -  Lâm Đồng</v>
      </c>
      <c r="H720" s="26" t="s">
        <v>3870</v>
      </c>
      <c r="I720" s="25" t="s">
        <v>3642</v>
      </c>
      <c r="J720" s="27" t="s">
        <v>1784</v>
      </c>
      <c r="K720" s="18" t="s">
        <v>191</v>
      </c>
      <c r="L720" s="28"/>
      <c r="M720" s="181" t="s">
        <v>3871</v>
      </c>
      <c r="N720" s="24" t="s">
        <v>3872</v>
      </c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</row>
    <row r="721" spans="1:38" s="19" customFormat="1" ht="13.5">
      <c r="A721" s="46">
        <v>88</v>
      </c>
      <c r="B721" s="183">
        <v>854</v>
      </c>
      <c r="C721" s="22" t="s">
        <v>3887</v>
      </c>
      <c r="D721" s="22" t="str">
        <f t="shared" si="24"/>
        <v>HUỲNH VĂN CHUNG</v>
      </c>
      <c r="E721" s="23" t="s">
        <v>2249</v>
      </c>
      <c r="F721" s="173" t="s">
        <v>2228</v>
      </c>
      <c r="G721" s="284" t="str">
        <f t="shared" si="25"/>
        <v>75 Thôn 13 - Hòa Nam - Di Linh -  Lâm Đồng</v>
      </c>
      <c r="H721" s="26" t="s">
        <v>3888</v>
      </c>
      <c r="I721" s="25" t="s">
        <v>3642</v>
      </c>
      <c r="J721" s="27" t="s">
        <v>1784</v>
      </c>
      <c r="K721" s="18" t="s">
        <v>191</v>
      </c>
      <c r="L721" s="28"/>
      <c r="M721" s="181" t="s">
        <v>3889</v>
      </c>
      <c r="N721" s="24" t="s">
        <v>3890</v>
      </c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</row>
    <row r="722" spans="1:38" s="19" customFormat="1" ht="13.5">
      <c r="A722" s="46">
        <v>89</v>
      </c>
      <c r="B722" s="183">
        <v>914</v>
      </c>
      <c r="C722" s="22" t="s">
        <v>4135</v>
      </c>
      <c r="D722" s="22" t="str">
        <f t="shared" si="24"/>
        <v>NGUYỄN THỊ NA</v>
      </c>
      <c r="E722" s="23" t="s">
        <v>4136</v>
      </c>
      <c r="F722" s="173" t="s">
        <v>4137</v>
      </c>
      <c r="G722" s="284" t="str">
        <f t="shared" si="25"/>
        <v>Thôn 2 - Hòa Nam - Di Linh -  Lâm Đồng</v>
      </c>
      <c r="H722" s="26" t="s">
        <v>3848</v>
      </c>
      <c r="I722" s="25" t="s">
        <v>3642</v>
      </c>
      <c r="J722" s="27" t="s">
        <v>1784</v>
      </c>
      <c r="K722" s="18" t="s">
        <v>191</v>
      </c>
      <c r="L722" s="28"/>
      <c r="M722" s="181" t="s">
        <v>4138</v>
      </c>
      <c r="N722" s="24" t="s">
        <v>4139</v>
      </c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</row>
    <row r="723" spans="1:38" s="19" customFormat="1" ht="13.5">
      <c r="A723" s="46">
        <v>90</v>
      </c>
      <c r="B723" s="183">
        <v>917</v>
      </c>
      <c r="C723" s="22" t="s">
        <v>4149</v>
      </c>
      <c r="D723" s="22" t="str">
        <f t="shared" si="24"/>
        <v>NGUYỄN DUY HẠNH</v>
      </c>
      <c r="E723" s="156" t="s">
        <v>2157</v>
      </c>
      <c r="F723" s="173" t="s">
        <v>394</v>
      </c>
      <c r="G723" s="284" t="str">
        <f t="shared" si="25"/>
        <v>Thôn 6 - Hòa Nam - Di Linh -  Lâm Đồng</v>
      </c>
      <c r="H723" s="26" t="s">
        <v>116</v>
      </c>
      <c r="I723" s="25" t="s">
        <v>3642</v>
      </c>
      <c r="J723" s="27" t="s">
        <v>1784</v>
      </c>
      <c r="K723" s="18" t="s">
        <v>191</v>
      </c>
      <c r="L723" s="28"/>
      <c r="M723" s="181" t="s">
        <v>4150</v>
      </c>
      <c r="N723" s="24" t="s">
        <v>4151</v>
      </c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</row>
    <row r="724" spans="1:38" s="19" customFormat="1" ht="13.5">
      <c r="A724" s="46">
        <v>91</v>
      </c>
      <c r="B724" s="183">
        <v>919</v>
      </c>
      <c r="C724" s="22" t="s">
        <v>4156</v>
      </c>
      <c r="D724" s="22" t="str">
        <f t="shared" si="24"/>
        <v>CAO VĂN PHI</v>
      </c>
      <c r="E724" s="23" t="s">
        <v>4157</v>
      </c>
      <c r="F724" s="173" t="s">
        <v>394</v>
      </c>
      <c r="G724" s="284" t="str">
        <f t="shared" si="25"/>
        <v>Thôn 4 - Hòa Nam - Di Linh -  Lâm Đồng</v>
      </c>
      <c r="H724" s="26" t="s">
        <v>91</v>
      </c>
      <c r="I724" s="25" t="s">
        <v>3642</v>
      </c>
      <c r="J724" s="27" t="s">
        <v>1784</v>
      </c>
      <c r="K724" s="18" t="s">
        <v>191</v>
      </c>
      <c r="L724" s="28"/>
      <c r="M724" s="181" t="s">
        <v>4158</v>
      </c>
      <c r="N724" s="24" t="s">
        <v>4159</v>
      </c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</row>
    <row r="725" spans="1:38" s="19" customFormat="1" ht="13.5">
      <c r="A725" s="46">
        <v>92</v>
      </c>
      <c r="B725" s="183">
        <v>931</v>
      </c>
      <c r="C725" s="22" t="s">
        <v>4202</v>
      </c>
      <c r="D725" s="22" t="str">
        <f aca="true" t="shared" si="26" ref="D725:D756">UPPER(C725)</f>
        <v>PHẠM THỊ XUYẾN</v>
      </c>
      <c r="E725" s="156" t="s">
        <v>301</v>
      </c>
      <c r="F725" s="24" t="s">
        <v>394</v>
      </c>
      <c r="G725" s="284" t="str">
        <f aca="true" t="shared" si="27" ref="G725:G756">CONCATENATE(H725," - ",I725," - ",J725," - "," Lâm Đồng")</f>
        <v>55 Thôn 1 - Hòa Nam - Di Linh -  Lâm Đồng</v>
      </c>
      <c r="H725" s="26" t="s">
        <v>4203</v>
      </c>
      <c r="I725" s="25" t="s">
        <v>3642</v>
      </c>
      <c r="J725" s="27" t="s">
        <v>1784</v>
      </c>
      <c r="K725" s="18" t="s">
        <v>191</v>
      </c>
      <c r="L725" s="28"/>
      <c r="M725" s="181" t="s">
        <v>4204</v>
      </c>
      <c r="N725" s="24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</row>
    <row r="726" spans="1:38" s="19" customFormat="1" ht="13.5">
      <c r="A726" s="46">
        <v>93</v>
      </c>
      <c r="B726" s="183">
        <v>936</v>
      </c>
      <c r="C726" s="22" t="s">
        <v>4218</v>
      </c>
      <c r="D726" s="22" t="str">
        <f t="shared" si="26"/>
        <v>TRẦN VĂN ĐIỀM</v>
      </c>
      <c r="E726" s="23" t="s">
        <v>4219</v>
      </c>
      <c r="F726" s="173" t="s">
        <v>394</v>
      </c>
      <c r="G726" s="284" t="str">
        <f t="shared" si="27"/>
        <v>Thôn 4 - Hòa Nam - Di Linh -  Lâm Đồng</v>
      </c>
      <c r="H726" s="26" t="s">
        <v>91</v>
      </c>
      <c r="I726" s="25" t="s">
        <v>3642</v>
      </c>
      <c r="J726" s="27" t="s">
        <v>1784</v>
      </c>
      <c r="K726" s="18" t="s">
        <v>191</v>
      </c>
      <c r="L726" s="28"/>
      <c r="M726" s="181" t="s">
        <v>4220</v>
      </c>
      <c r="N726" s="24" t="s">
        <v>4221</v>
      </c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</row>
    <row r="727" spans="1:38" s="19" customFormat="1" ht="13.5">
      <c r="A727" s="46">
        <v>94</v>
      </c>
      <c r="B727" s="183">
        <v>938</v>
      </c>
      <c r="C727" s="22" t="s">
        <v>4226</v>
      </c>
      <c r="D727" s="22" t="str">
        <f t="shared" si="26"/>
        <v>LÊ TIẾN THỊNH</v>
      </c>
      <c r="E727" s="156" t="s">
        <v>190</v>
      </c>
      <c r="F727" s="24" t="s">
        <v>358</v>
      </c>
      <c r="G727" s="284" t="str">
        <f t="shared" si="27"/>
        <v>Thôn 1 - Hòa Nam - Di Linh -  Lâm Đồng</v>
      </c>
      <c r="H727" s="26" t="s">
        <v>1</v>
      </c>
      <c r="I727" s="25" t="s">
        <v>3642</v>
      </c>
      <c r="J727" s="27" t="s">
        <v>1784</v>
      </c>
      <c r="K727" s="18" t="s">
        <v>191</v>
      </c>
      <c r="L727" s="28"/>
      <c r="M727" s="181" t="s">
        <v>4227</v>
      </c>
      <c r="N727" s="24" t="s">
        <v>4228</v>
      </c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</row>
    <row r="728" spans="1:38" s="19" customFormat="1" ht="13.5">
      <c r="A728" s="46">
        <v>95</v>
      </c>
      <c r="B728" s="183">
        <v>782</v>
      </c>
      <c r="C728" s="22" t="s">
        <v>3557</v>
      </c>
      <c r="D728" s="22" t="str">
        <f t="shared" si="26"/>
        <v>VŨ THẾ YÊN</v>
      </c>
      <c r="E728" s="23" t="s">
        <v>3558</v>
      </c>
      <c r="F728" s="24" t="s">
        <v>394</v>
      </c>
      <c r="G728" s="284" t="str">
        <f t="shared" si="27"/>
        <v>Thôn 7 - Hòa Ninh - Di Linh -  Lâm Đồng</v>
      </c>
      <c r="H728" s="26" t="s">
        <v>3559</v>
      </c>
      <c r="I728" s="25" t="s">
        <v>3560</v>
      </c>
      <c r="J728" s="27" t="s">
        <v>1784</v>
      </c>
      <c r="K728" s="18" t="s">
        <v>191</v>
      </c>
      <c r="L728" s="28"/>
      <c r="M728" s="181" t="s">
        <v>3561</v>
      </c>
      <c r="N728" s="24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</row>
    <row r="729" spans="1:38" s="19" customFormat="1" ht="13.5">
      <c r="A729" s="46">
        <v>96</v>
      </c>
      <c r="B729" s="183">
        <v>806</v>
      </c>
      <c r="C729" s="73" t="s">
        <v>3676</v>
      </c>
      <c r="D729" s="22" t="str">
        <f t="shared" si="26"/>
        <v>NGUYỄN HỒNG PHÚC</v>
      </c>
      <c r="E729" s="71" t="s">
        <v>3677</v>
      </c>
      <c r="F729" s="173" t="s">
        <v>210</v>
      </c>
      <c r="G729" s="284" t="str">
        <f t="shared" si="27"/>
        <v>25 Thôn 2 - Hòa Ninh - Di Linh -  Lâm Đồng</v>
      </c>
      <c r="H729" s="35" t="s">
        <v>3678</v>
      </c>
      <c r="I729" s="34" t="s">
        <v>3560</v>
      </c>
      <c r="J729" s="27" t="s">
        <v>1784</v>
      </c>
      <c r="K729" s="18" t="s">
        <v>191</v>
      </c>
      <c r="L729" s="37"/>
      <c r="M729" s="212" t="s">
        <v>3679</v>
      </c>
      <c r="N729" s="33" t="s">
        <v>3680</v>
      </c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</row>
    <row r="730" spans="1:38" s="19" customFormat="1" ht="13.5">
      <c r="A730" s="46">
        <v>97</v>
      </c>
      <c r="B730" s="183">
        <v>807</v>
      </c>
      <c r="C730" s="22" t="s">
        <v>3681</v>
      </c>
      <c r="D730" s="22" t="str">
        <f t="shared" si="26"/>
        <v>HUỲNH THỊ THU NGA</v>
      </c>
      <c r="E730" s="32" t="s">
        <v>3682</v>
      </c>
      <c r="F730" s="33" t="s">
        <v>3683</v>
      </c>
      <c r="G730" s="284" t="str">
        <f t="shared" si="27"/>
        <v>25 Thôn 2 - Hòa Ninh - Di Linh -  Lâm Đồng</v>
      </c>
      <c r="H730" s="26" t="s">
        <v>3678</v>
      </c>
      <c r="I730" s="25" t="s">
        <v>3560</v>
      </c>
      <c r="J730" s="27" t="s">
        <v>1784</v>
      </c>
      <c r="K730" s="18" t="s">
        <v>191</v>
      </c>
      <c r="L730" s="28"/>
      <c r="M730" s="213" t="s">
        <v>3679</v>
      </c>
      <c r="N730" s="180" t="s">
        <v>3684</v>
      </c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</row>
    <row r="731" spans="1:38" s="19" customFormat="1" ht="13.5">
      <c r="A731" s="46">
        <v>98</v>
      </c>
      <c r="B731" s="183">
        <v>808</v>
      </c>
      <c r="C731" s="22" t="s">
        <v>3685</v>
      </c>
      <c r="D731" s="22" t="str">
        <f t="shared" si="26"/>
        <v>VŨ VĂN PHÚ</v>
      </c>
      <c r="E731" s="23" t="s">
        <v>3686</v>
      </c>
      <c r="F731" s="24" t="s">
        <v>394</v>
      </c>
      <c r="G731" s="284" t="str">
        <f t="shared" si="27"/>
        <v>80 Thôn 5 - Hòa Ninh - Di Linh -  Lâm Đồng</v>
      </c>
      <c r="H731" s="26" t="s">
        <v>3687</v>
      </c>
      <c r="I731" s="25" t="s">
        <v>3560</v>
      </c>
      <c r="J731" s="27" t="s">
        <v>1784</v>
      </c>
      <c r="K731" s="18" t="s">
        <v>191</v>
      </c>
      <c r="L731" s="28"/>
      <c r="M731" s="181" t="s">
        <v>3688</v>
      </c>
      <c r="N731" s="24" t="s">
        <v>3689</v>
      </c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</row>
    <row r="732" spans="1:38" s="19" customFormat="1" ht="13.5">
      <c r="A732" s="46">
        <v>99</v>
      </c>
      <c r="B732" s="183">
        <v>811</v>
      </c>
      <c r="C732" s="31" t="s">
        <v>3698</v>
      </c>
      <c r="D732" s="22" t="str">
        <f t="shared" si="26"/>
        <v>VŨ VĂN CHUYÊN</v>
      </c>
      <c r="E732" s="214" t="s">
        <v>3699</v>
      </c>
      <c r="F732" s="197" t="s">
        <v>3700</v>
      </c>
      <c r="G732" s="284" t="str">
        <f t="shared" si="27"/>
        <v>Thôn 7 - Hòa Ninh - Di Linh -  Lâm Đồng</v>
      </c>
      <c r="H732" s="215" t="s">
        <v>3559</v>
      </c>
      <c r="I732" s="194" t="s">
        <v>3560</v>
      </c>
      <c r="J732" s="27" t="s">
        <v>1784</v>
      </c>
      <c r="K732" s="18" t="s">
        <v>191</v>
      </c>
      <c r="L732" s="216"/>
      <c r="M732" s="217"/>
      <c r="N732" s="197" t="s">
        <v>3701</v>
      </c>
      <c r="O732" s="198"/>
      <c r="P732" s="198"/>
      <c r="Q732" s="198"/>
      <c r="R732" s="198"/>
      <c r="S732" s="198"/>
      <c r="T732" s="198"/>
      <c r="U732" s="198"/>
      <c r="V732" s="198"/>
      <c r="W732" s="198"/>
      <c r="X732" s="198"/>
      <c r="Y732" s="198"/>
      <c r="Z732" s="198"/>
      <c r="AA732" s="198"/>
      <c r="AB732" s="198"/>
      <c r="AC732" s="198"/>
      <c r="AD732" s="198"/>
      <c r="AE732" s="198"/>
      <c r="AF732" s="198"/>
      <c r="AG732" s="198"/>
      <c r="AH732" s="198"/>
      <c r="AI732" s="198"/>
      <c r="AJ732" s="198"/>
      <c r="AK732" s="198"/>
      <c r="AL732" s="198"/>
    </row>
    <row r="733" spans="1:38" s="19" customFormat="1" ht="13.5">
      <c r="A733" s="46">
        <v>100</v>
      </c>
      <c r="B733" s="218">
        <v>812</v>
      </c>
      <c r="C733" s="219" t="s">
        <v>3702</v>
      </c>
      <c r="D733" s="220" t="str">
        <f t="shared" si="26"/>
        <v>HOÀNG THỊ CÚC</v>
      </c>
      <c r="E733" s="221" t="s">
        <v>1125</v>
      </c>
      <c r="F733" s="126" t="s">
        <v>3700</v>
      </c>
      <c r="G733" s="287" t="str">
        <f t="shared" si="27"/>
        <v>Thôn 8 - Hòa Ninh - Di Linh -  Lâm Đồng</v>
      </c>
      <c r="H733" s="222" t="s">
        <v>3703</v>
      </c>
      <c r="I733" s="169" t="s">
        <v>3560</v>
      </c>
      <c r="J733" s="223" t="s">
        <v>1784</v>
      </c>
      <c r="K733" s="18" t="s">
        <v>191</v>
      </c>
      <c r="L733" s="224"/>
      <c r="M733" s="225"/>
      <c r="N733" s="126" t="s">
        <v>3701</v>
      </c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  <c r="AA733" s="226"/>
      <c r="AB733" s="226"/>
      <c r="AC733" s="226"/>
      <c r="AD733" s="226"/>
      <c r="AE733" s="226"/>
      <c r="AF733" s="226"/>
      <c r="AG733" s="226"/>
      <c r="AH733" s="226"/>
      <c r="AI733" s="226"/>
      <c r="AJ733" s="226"/>
      <c r="AK733" s="226"/>
      <c r="AL733" s="226"/>
    </row>
    <row r="734" spans="1:38" s="19" customFormat="1" ht="13.5">
      <c r="A734" s="46">
        <v>101</v>
      </c>
      <c r="B734" s="183">
        <v>813</v>
      </c>
      <c r="C734" s="31" t="s">
        <v>3704</v>
      </c>
      <c r="D734" s="22" t="str">
        <f t="shared" si="26"/>
        <v>VŨ VĂN LONG</v>
      </c>
      <c r="E734" s="214" t="s">
        <v>3705</v>
      </c>
      <c r="F734" s="197" t="s">
        <v>394</v>
      </c>
      <c r="G734" s="284" t="str">
        <f t="shared" si="27"/>
        <v>29 Thôn 12 - Hòa Ninh - Di Linh -  Lâm Đồng</v>
      </c>
      <c r="H734" s="215" t="s">
        <v>3706</v>
      </c>
      <c r="I734" s="194" t="s">
        <v>3560</v>
      </c>
      <c r="J734" s="27" t="s">
        <v>1784</v>
      </c>
      <c r="K734" s="18" t="s">
        <v>191</v>
      </c>
      <c r="L734" s="216"/>
      <c r="M734" s="227" t="s">
        <v>3707</v>
      </c>
      <c r="N734" s="197" t="s">
        <v>3708</v>
      </c>
      <c r="O734" s="198"/>
      <c r="P734" s="198"/>
      <c r="Q734" s="198"/>
      <c r="R734" s="198"/>
      <c r="S734" s="198"/>
      <c r="T734" s="198"/>
      <c r="U734" s="198"/>
      <c r="V734" s="198"/>
      <c r="W734" s="198"/>
      <c r="X734" s="198"/>
      <c r="Y734" s="198"/>
      <c r="Z734" s="198"/>
      <c r="AA734" s="198"/>
      <c r="AB734" s="198"/>
      <c r="AC734" s="198"/>
      <c r="AD734" s="198"/>
      <c r="AE734" s="198"/>
      <c r="AF734" s="198"/>
      <c r="AG734" s="198"/>
      <c r="AH734" s="198"/>
      <c r="AI734" s="198"/>
      <c r="AJ734" s="198"/>
      <c r="AK734" s="198"/>
      <c r="AL734" s="198"/>
    </row>
    <row r="735" spans="1:38" s="19" customFormat="1" ht="13.5">
      <c r="A735" s="46">
        <v>102</v>
      </c>
      <c r="B735" s="183">
        <v>815</v>
      </c>
      <c r="C735" s="22" t="s">
        <v>3714</v>
      </c>
      <c r="D735" s="22" t="str">
        <f t="shared" si="26"/>
        <v>PHẠM VĂN THỊNH</v>
      </c>
      <c r="E735" s="156" t="s">
        <v>3715</v>
      </c>
      <c r="F735" s="173" t="s">
        <v>394</v>
      </c>
      <c r="G735" s="284" t="str">
        <f t="shared" si="27"/>
        <v>26 Thôn 6 - Hòa Ninh - Di Linh -  Lâm Đồng</v>
      </c>
      <c r="H735" s="26" t="s">
        <v>3716</v>
      </c>
      <c r="I735" s="25" t="s">
        <v>3560</v>
      </c>
      <c r="J735" s="27" t="s">
        <v>1784</v>
      </c>
      <c r="K735" s="18" t="s">
        <v>191</v>
      </c>
      <c r="L735" s="28"/>
      <c r="M735" s="181" t="s">
        <v>3717</v>
      </c>
      <c r="N735" s="24" t="s">
        <v>3718</v>
      </c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</row>
    <row r="736" spans="1:38" s="19" customFormat="1" ht="13.5">
      <c r="A736" s="46">
        <v>103</v>
      </c>
      <c r="B736" s="183">
        <v>822</v>
      </c>
      <c r="C736" s="22" t="s">
        <v>3749</v>
      </c>
      <c r="D736" s="22" t="str">
        <f t="shared" si="26"/>
        <v>TRẦN THỊ HOA</v>
      </c>
      <c r="E736" s="23" t="s">
        <v>3750</v>
      </c>
      <c r="F736" s="24" t="s">
        <v>394</v>
      </c>
      <c r="G736" s="284" t="str">
        <f t="shared" si="27"/>
        <v>Thôn 14 - Hòa Ninh - Di Linh -  Lâm Đồng</v>
      </c>
      <c r="H736" s="26" t="s">
        <v>3589</v>
      </c>
      <c r="I736" s="25" t="s">
        <v>3560</v>
      </c>
      <c r="J736" s="27" t="s">
        <v>1784</v>
      </c>
      <c r="K736" s="18" t="s">
        <v>191</v>
      </c>
      <c r="L736" s="28"/>
      <c r="M736" s="181" t="s">
        <v>3751</v>
      </c>
      <c r="N736" s="24" t="s">
        <v>3752</v>
      </c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</row>
    <row r="737" spans="1:38" s="19" customFormat="1" ht="13.5">
      <c r="A737" s="46">
        <v>104</v>
      </c>
      <c r="B737" s="183">
        <v>826</v>
      </c>
      <c r="C737" s="22" t="s">
        <v>3765</v>
      </c>
      <c r="D737" s="22" t="str">
        <f t="shared" si="26"/>
        <v>TRẦN NGỌC CHUNG</v>
      </c>
      <c r="E737" s="23" t="s">
        <v>3766</v>
      </c>
      <c r="F737" s="173" t="s">
        <v>210</v>
      </c>
      <c r="G737" s="284" t="str">
        <f t="shared" si="27"/>
        <v>Thôn 1 - Hòa Ninh - Di Linh -  Lâm Đồng</v>
      </c>
      <c r="H737" s="26" t="s">
        <v>1</v>
      </c>
      <c r="I737" s="25" t="s">
        <v>3560</v>
      </c>
      <c r="J737" s="27" t="s">
        <v>1784</v>
      </c>
      <c r="K737" s="18" t="s">
        <v>191</v>
      </c>
      <c r="L737" s="28"/>
      <c r="M737" s="181" t="s">
        <v>3767</v>
      </c>
      <c r="N737" s="24" t="s">
        <v>3764</v>
      </c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</row>
    <row r="738" spans="1:38" s="19" customFormat="1" ht="13.5">
      <c r="A738" s="46">
        <v>105</v>
      </c>
      <c r="B738" s="183">
        <v>829</v>
      </c>
      <c r="C738" s="22" t="s">
        <v>3777</v>
      </c>
      <c r="D738" s="22" t="str">
        <f t="shared" si="26"/>
        <v>NGUYỄN VĂN CHIÊN</v>
      </c>
      <c r="E738" s="23" t="s">
        <v>3778</v>
      </c>
      <c r="F738" s="173" t="s">
        <v>394</v>
      </c>
      <c r="G738" s="284" t="str">
        <f t="shared" si="27"/>
        <v>Thôn 12 - Hòa Ninh - Di Linh -  Lâm Đồng</v>
      </c>
      <c r="H738" s="26" t="s">
        <v>3779</v>
      </c>
      <c r="I738" s="25" t="s">
        <v>3560</v>
      </c>
      <c r="J738" s="27" t="s">
        <v>1784</v>
      </c>
      <c r="K738" s="18" t="s">
        <v>191</v>
      </c>
      <c r="L738" s="28"/>
      <c r="M738" s="181" t="s">
        <v>3780</v>
      </c>
      <c r="N738" s="24" t="s">
        <v>3781</v>
      </c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</row>
    <row r="739" spans="1:38" s="19" customFormat="1" ht="13.5">
      <c r="A739" s="46">
        <v>106</v>
      </c>
      <c r="B739" s="183">
        <v>830</v>
      </c>
      <c r="C739" s="22" t="s">
        <v>3782</v>
      </c>
      <c r="D739" s="22" t="str">
        <f t="shared" si="26"/>
        <v>VŨ THỊ HƯỜNG</v>
      </c>
      <c r="E739" s="23" t="s">
        <v>3783</v>
      </c>
      <c r="F739" s="173" t="s">
        <v>394</v>
      </c>
      <c r="G739" s="284" t="str">
        <f t="shared" si="27"/>
        <v>Thôn 9 - Hòa Ninh - Di Linh -  Lâm Đồng</v>
      </c>
      <c r="H739" s="26" t="s">
        <v>3784</v>
      </c>
      <c r="I739" s="25" t="s">
        <v>3560</v>
      </c>
      <c r="J739" s="27" t="s">
        <v>1784</v>
      </c>
      <c r="K739" s="18" t="s">
        <v>191</v>
      </c>
      <c r="L739" s="28"/>
      <c r="M739" s="181" t="s">
        <v>3785</v>
      </c>
      <c r="N739" s="24" t="s">
        <v>3786</v>
      </c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</row>
    <row r="740" spans="1:38" s="19" customFormat="1" ht="13.5">
      <c r="A740" s="46">
        <v>107</v>
      </c>
      <c r="B740" s="183">
        <v>838</v>
      </c>
      <c r="C740" s="22" t="s">
        <v>3816</v>
      </c>
      <c r="D740" s="22" t="str">
        <f t="shared" si="26"/>
        <v>PHAN THỊ CHINH</v>
      </c>
      <c r="E740" s="23" t="s">
        <v>3817</v>
      </c>
      <c r="F740" s="24" t="s">
        <v>394</v>
      </c>
      <c r="G740" s="284" t="str">
        <f t="shared" si="27"/>
        <v>Thôn 9 - Hòa Ninh - Di Linh -  Lâm Đồng</v>
      </c>
      <c r="H740" s="26" t="s">
        <v>3784</v>
      </c>
      <c r="I740" s="25" t="s">
        <v>3560</v>
      </c>
      <c r="J740" s="27" t="s">
        <v>1784</v>
      </c>
      <c r="K740" s="18" t="s">
        <v>191</v>
      </c>
      <c r="L740" s="28"/>
      <c r="M740" s="181" t="s">
        <v>3818</v>
      </c>
      <c r="N740" s="24" t="s">
        <v>3819</v>
      </c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</row>
    <row r="741" spans="1:38" s="19" customFormat="1" ht="13.5">
      <c r="A741" s="46">
        <v>108</v>
      </c>
      <c r="B741" s="183">
        <v>896</v>
      </c>
      <c r="C741" s="22" t="s">
        <v>4065</v>
      </c>
      <c r="D741" s="22" t="str">
        <f t="shared" si="26"/>
        <v>TÔ THỊ HUYỀN</v>
      </c>
      <c r="E741" s="156" t="s">
        <v>570</v>
      </c>
      <c r="F741" s="24" t="s">
        <v>394</v>
      </c>
      <c r="G741" s="284" t="str">
        <f t="shared" si="27"/>
        <v>80 Thôn 5 - Hòa Ninh - Di Linh -  Lâm Đồng</v>
      </c>
      <c r="H741" s="26" t="s">
        <v>3687</v>
      </c>
      <c r="I741" s="25" t="s">
        <v>3560</v>
      </c>
      <c r="J741" s="27" t="s">
        <v>1784</v>
      </c>
      <c r="K741" s="18" t="s">
        <v>191</v>
      </c>
      <c r="L741" s="28"/>
      <c r="M741" s="181" t="s">
        <v>4066</v>
      </c>
      <c r="N741" s="24" t="s">
        <v>3689</v>
      </c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</row>
    <row r="742" spans="1:38" s="19" customFormat="1" ht="13.5">
      <c r="A742" s="46">
        <v>109</v>
      </c>
      <c r="B742" s="183">
        <v>903</v>
      </c>
      <c r="C742" s="22" t="s">
        <v>4090</v>
      </c>
      <c r="D742" s="22" t="str">
        <f t="shared" si="26"/>
        <v>ĐỖ QUANG TRUNG</v>
      </c>
      <c r="E742" s="23" t="s">
        <v>4091</v>
      </c>
      <c r="F742" s="24" t="s">
        <v>394</v>
      </c>
      <c r="G742" s="284" t="str">
        <f t="shared" si="27"/>
        <v>48 Thôn 14 - Hòa Ninh - Di Linh -  Lâm Đồng</v>
      </c>
      <c r="H742" s="26" t="s">
        <v>4092</v>
      </c>
      <c r="I742" s="25" t="s">
        <v>3560</v>
      </c>
      <c r="J742" s="27" t="s">
        <v>1784</v>
      </c>
      <c r="K742" s="18" t="s">
        <v>191</v>
      </c>
      <c r="L742" s="28"/>
      <c r="M742" s="181" t="s">
        <v>4093</v>
      </c>
      <c r="N742" s="24" t="s">
        <v>4094</v>
      </c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</row>
    <row r="743" spans="1:38" s="19" customFormat="1" ht="13.5">
      <c r="A743" s="46">
        <v>110</v>
      </c>
      <c r="B743" s="183">
        <v>800</v>
      </c>
      <c r="C743" s="22" t="s">
        <v>3645</v>
      </c>
      <c r="D743" s="22" t="str">
        <f t="shared" si="26"/>
        <v>LÊ THỊ THU TRANG</v>
      </c>
      <c r="E743" s="156" t="s">
        <v>3646</v>
      </c>
      <c r="F743" s="24" t="s">
        <v>191</v>
      </c>
      <c r="G743" s="284" t="str">
        <f t="shared" si="27"/>
        <v>Thôn 4 - Hòa Trung - Di Linh -  Lâm Đồng</v>
      </c>
      <c r="H743" s="26" t="s">
        <v>91</v>
      </c>
      <c r="I743" s="25" t="s">
        <v>3647</v>
      </c>
      <c r="J743" s="27" t="s">
        <v>1784</v>
      </c>
      <c r="K743" s="18" t="s">
        <v>191</v>
      </c>
      <c r="L743" s="28"/>
      <c r="M743" s="181" t="s">
        <v>3648</v>
      </c>
      <c r="N743" s="24" t="s">
        <v>3649</v>
      </c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</row>
    <row r="744" spans="1:38" s="56" customFormat="1" ht="13.5">
      <c r="A744" s="46">
        <v>111</v>
      </c>
      <c r="B744" s="183">
        <v>810</v>
      </c>
      <c r="C744" s="22" t="s">
        <v>3694</v>
      </c>
      <c r="D744" s="22" t="str">
        <f t="shared" si="26"/>
        <v>TRẦN ĐÌNH MINH</v>
      </c>
      <c r="E744" s="23" t="s">
        <v>3695</v>
      </c>
      <c r="F744" s="173" t="s">
        <v>311</v>
      </c>
      <c r="G744" s="284" t="str">
        <f t="shared" si="27"/>
        <v>Thôn 5 - Hòa Trung - Di Linh -  Lâm Đồng</v>
      </c>
      <c r="H744" s="26" t="s">
        <v>119</v>
      </c>
      <c r="I744" s="25" t="s">
        <v>3647</v>
      </c>
      <c r="J744" s="27" t="s">
        <v>1784</v>
      </c>
      <c r="K744" s="18" t="s">
        <v>191</v>
      </c>
      <c r="L744" s="28"/>
      <c r="M744" s="181" t="s">
        <v>3696</v>
      </c>
      <c r="N744" s="24" t="s">
        <v>3697</v>
      </c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</row>
    <row r="745" spans="1:38" s="19" customFormat="1" ht="13.5">
      <c r="A745" s="46">
        <v>112</v>
      </c>
      <c r="B745" s="183">
        <v>848</v>
      </c>
      <c r="C745" s="31" t="s">
        <v>3862</v>
      </c>
      <c r="D745" s="22" t="str">
        <f t="shared" si="26"/>
        <v>TRỊNH A MÃ</v>
      </c>
      <c r="E745" s="214" t="s">
        <v>3863</v>
      </c>
      <c r="F745" s="197" t="s">
        <v>191</v>
      </c>
      <c r="G745" s="284" t="str">
        <f t="shared" si="27"/>
        <v>thôn 5 - Hòa Trung - Di Linh -  Lâm Đồng</v>
      </c>
      <c r="H745" s="215" t="s">
        <v>2963</v>
      </c>
      <c r="I745" s="194" t="s">
        <v>3647</v>
      </c>
      <c r="J745" s="27" t="s">
        <v>1784</v>
      </c>
      <c r="K745" s="18" t="s">
        <v>191</v>
      </c>
      <c r="L745" s="216"/>
      <c r="M745" s="217" t="s">
        <v>3864</v>
      </c>
      <c r="N745" s="197"/>
      <c r="O745" s="198"/>
      <c r="P745" s="198"/>
      <c r="Q745" s="198"/>
      <c r="R745" s="198"/>
      <c r="S745" s="198"/>
      <c r="T745" s="198"/>
      <c r="U745" s="198"/>
      <c r="V745" s="198"/>
      <c r="W745" s="198"/>
      <c r="X745" s="198"/>
      <c r="Y745" s="198"/>
      <c r="Z745" s="198"/>
      <c r="AA745" s="198"/>
      <c r="AB745" s="198"/>
      <c r="AC745" s="198"/>
      <c r="AD745" s="198"/>
      <c r="AE745" s="198"/>
      <c r="AF745" s="198"/>
      <c r="AG745" s="198"/>
      <c r="AH745" s="198"/>
      <c r="AI745" s="198"/>
      <c r="AJ745" s="198"/>
      <c r="AK745" s="198"/>
      <c r="AL745" s="198"/>
    </row>
    <row r="746" spans="1:38" s="19" customFormat="1" ht="13.5">
      <c r="A746" s="46">
        <v>113</v>
      </c>
      <c r="B746" s="183">
        <v>881</v>
      </c>
      <c r="C746" s="22" t="s">
        <v>4005</v>
      </c>
      <c r="D746" s="22" t="str">
        <f t="shared" si="26"/>
        <v>HUỲNH THẾ HẢI</v>
      </c>
      <c r="E746" s="23" t="s">
        <v>4006</v>
      </c>
      <c r="F746" s="173" t="s">
        <v>191</v>
      </c>
      <c r="G746" s="284" t="str">
        <f t="shared" si="27"/>
        <v>Thôn 4 - Hòa Trung - Di Linh -  Lâm Đồng</v>
      </c>
      <c r="H746" s="26" t="s">
        <v>91</v>
      </c>
      <c r="I746" s="25" t="s">
        <v>3647</v>
      </c>
      <c r="J746" s="27" t="s">
        <v>1784</v>
      </c>
      <c r="K746" s="18" t="s">
        <v>191</v>
      </c>
      <c r="L746" s="28"/>
      <c r="M746" s="181" t="s">
        <v>4007</v>
      </c>
      <c r="N746" s="24" t="s">
        <v>4008</v>
      </c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</row>
    <row r="747" spans="1:38" s="19" customFormat="1" ht="13.5">
      <c r="A747" s="46">
        <v>114</v>
      </c>
      <c r="B747" s="183">
        <v>864</v>
      </c>
      <c r="C747" s="25" t="s">
        <v>3930</v>
      </c>
      <c r="D747" s="22" t="str">
        <f t="shared" si="26"/>
        <v>ĐOÀN NGỌC HÒA</v>
      </c>
      <c r="E747" s="23" t="s">
        <v>3931</v>
      </c>
      <c r="F747" s="24" t="s">
        <v>436</v>
      </c>
      <c r="G747" s="284" t="str">
        <f t="shared" si="27"/>
        <v>362 Thôn 3 - Liên Đầm - Di Linh -  Lâm Đồng</v>
      </c>
      <c r="H747" s="26" t="s">
        <v>3932</v>
      </c>
      <c r="I747" s="25" t="s">
        <v>3933</v>
      </c>
      <c r="J747" s="27" t="s">
        <v>1784</v>
      </c>
      <c r="K747" s="18" t="s">
        <v>191</v>
      </c>
      <c r="L747" s="28"/>
      <c r="M747" s="181" t="s">
        <v>3934</v>
      </c>
      <c r="N747" s="24" t="s">
        <v>3935</v>
      </c>
      <c r="O747" s="174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</row>
    <row r="748" spans="1:38" s="19" customFormat="1" ht="13.5">
      <c r="A748" s="46">
        <v>115</v>
      </c>
      <c r="B748" s="183">
        <v>867</v>
      </c>
      <c r="C748" s="25" t="s">
        <v>3945</v>
      </c>
      <c r="D748" s="22" t="str">
        <f t="shared" si="26"/>
        <v>NGUYỄN THÀNH NHƠN</v>
      </c>
      <c r="E748" s="23" t="s">
        <v>3067</v>
      </c>
      <c r="F748" s="24" t="s">
        <v>242</v>
      </c>
      <c r="G748" s="284" t="str">
        <f t="shared" si="27"/>
        <v>số 10 Thôn 4 - Liên Đầm - Di Linh -  Lâm Đồng</v>
      </c>
      <c r="H748" s="26" t="s">
        <v>3946</v>
      </c>
      <c r="I748" s="25" t="s">
        <v>3933</v>
      </c>
      <c r="J748" s="27" t="s">
        <v>1784</v>
      </c>
      <c r="K748" s="18" t="s">
        <v>191</v>
      </c>
      <c r="L748" s="28"/>
      <c r="M748" s="181" t="s">
        <v>3947</v>
      </c>
      <c r="N748" s="24" t="s">
        <v>3948</v>
      </c>
      <c r="O748" s="174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</row>
    <row r="749" spans="1:38" s="19" customFormat="1" ht="13.5">
      <c r="A749" s="46">
        <v>116</v>
      </c>
      <c r="B749" s="183">
        <v>877</v>
      </c>
      <c r="C749" s="25" t="s">
        <v>3987</v>
      </c>
      <c r="D749" s="22" t="str">
        <f t="shared" si="26"/>
        <v>LÊ NGUYÊN KHA</v>
      </c>
      <c r="E749" s="156" t="s">
        <v>3988</v>
      </c>
      <c r="F749" s="24" t="s">
        <v>287</v>
      </c>
      <c r="G749" s="284" t="str">
        <f t="shared" si="27"/>
        <v>Thôn 3 - Liên Đầm - Di Linh -  Lâm Đồng</v>
      </c>
      <c r="H749" s="26" t="s">
        <v>88</v>
      </c>
      <c r="I749" s="25" t="s">
        <v>3933</v>
      </c>
      <c r="J749" s="27" t="s">
        <v>1784</v>
      </c>
      <c r="K749" s="18" t="s">
        <v>191</v>
      </c>
      <c r="L749" s="28"/>
      <c r="M749" s="181" t="s">
        <v>3989</v>
      </c>
      <c r="N749" s="24" t="s">
        <v>3990</v>
      </c>
      <c r="O749" s="174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</row>
    <row r="750" spans="1:38" s="19" customFormat="1" ht="13.5">
      <c r="A750" s="46">
        <v>117</v>
      </c>
      <c r="B750" s="183">
        <v>889</v>
      </c>
      <c r="C750" s="25" t="s">
        <v>4044</v>
      </c>
      <c r="D750" s="22" t="str">
        <f t="shared" si="26"/>
        <v>NGUYỄN VĂN CÔNG</v>
      </c>
      <c r="E750" s="156" t="s">
        <v>4045</v>
      </c>
      <c r="F750" s="24" t="s">
        <v>191</v>
      </c>
      <c r="G750" s="284" t="str">
        <f t="shared" si="27"/>
        <v>318 xóm 7- Thôn 8 - Liên Đầm - Di Linh -  Lâm Đồng</v>
      </c>
      <c r="H750" s="26" t="s">
        <v>4046</v>
      </c>
      <c r="I750" s="25" t="s">
        <v>3933</v>
      </c>
      <c r="J750" s="27" t="s">
        <v>1784</v>
      </c>
      <c r="K750" s="18" t="s">
        <v>191</v>
      </c>
      <c r="L750" s="28"/>
      <c r="M750" s="181" t="s">
        <v>4047</v>
      </c>
      <c r="N750" s="24"/>
      <c r="O750" s="174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</row>
    <row r="751" spans="1:38" s="19" customFormat="1" ht="13.5">
      <c r="A751" s="46">
        <v>118</v>
      </c>
      <c r="B751" s="183">
        <v>892</v>
      </c>
      <c r="C751" s="34" t="s">
        <v>4050</v>
      </c>
      <c r="D751" s="22" t="str">
        <f t="shared" si="26"/>
        <v>LÊ THANH PHONG</v>
      </c>
      <c r="E751" s="32" t="s">
        <v>4051</v>
      </c>
      <c r="F751" s="33" t="s">
        <v>191</v>
      </c>
      <c r="G751" s="284" t="str">
        <f t="shared" si="27"/>
        <v>03 Thôn 9 - Liên Đầm - Di Linh -  Lâm Đồng</v>
      </c>
      <c r="H751" s="35" t="s">
        <v>4052</v>
      </c>
      <c r="I751" s="34" t="s">
        <v>3933</v>
      </c>
      <c r="J751" s="27" t="s">
        <v>1784</v>
      </c>
      <c r="K751" s="18" t="s">
        <v>191</v>
      </c>
      <c r="L751" s="37"/>
      <c r="M751" s="212" t="s">
        <v>4053</v>
      </c>
      <c r="N751" s="33" t="s">
        <v>4054</v>
      </c>
      <c r="O751" s="174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</row>
    <row r="752" spans="1:38" s="19" customFormat="1" ht="13.5">
      <c r="A752" s="46">
        <v>119</v>
      </c>
      <c r="B752" s="183">
        <v>924</v>
      </c>
      <c r="C752" s="25" t="s">
        <v>4176</v>
      </c>
      <c r="D752" s="22" t="str">
        <f t="shared" si="26"/>
        <v>PHAN VĂN HẠT</v>
      </c>
      <c r="E752" s="23" t="s">
        <v>4177</v>
      </c>
      <c r="F752" s="173" t="s">
        <v>232</v>
      </c>
      <c r="G752" s="284" t="str">
        <f t="shared" si="27"/>
        <v>105A Thôn 1 - Liên Đầm - Di Linh -  Lâm Đồng</v>
      </c>
      <c r="H752" s="26" t="s">
        <v>4178</v>
      </c>
      <c r="I752" s="25" t="s">
        <v>3933</v>
      </c>
      <c r="J752" s="27" t="s">
        <v>1784</v>
      </c>
      <c r="K752" s="18" t="s">
        <v>191</v>
      </c>
      <c r="L752" s="28"/>
      <c r="M752" s="181" t="s">
        <v>4179</v>
      </c>
      <c r="N752" s="24" t="s">
        <v>4180</v>
      </c>
      <c r="O752" s="174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</row>
    <row r="753" spans="1:38" s="19" customFormat="1" ht="13.5">
      <c r="A753" s="46">
        <v>120</v>
      </c>
      <c r="B753" s="183">
        <v>932</v>
      </c>
      <c r="C753" s="25" t="s">
        <v>4205</v>
      </c>
      <c r="D753" s="22" t="str">
        <f t="shared" si="26"/>
        <v>NGUYỄN THỊ TUYẾT</v>
      </c>
      <c r="E753" s="156" t="s">
        <v>4206</v>
      </c>
      <c r="F753" s="24" t="s">
        <v>210</v>
      </c>
      <c r="G753" s="284" t="str">
        <f t="shared" si="27"/>
        <v>21 Xóm 1, Thôn 10 - Liên Đầm - Di Linh -  Lâm Đồng</v>
      </c>
      <c r="H753" s="26" t="s">
        <v>4207</v>
      </c>
      <c r="I753" s="25" t="s">
        <v>3933</v>
      </c>
      <c r="J753" s="27" t="s">
        <v>1784</v>
      </c>
      <c r="K753" s="18" t="s">
        <v>191</v>
      </c>
      <c r="L753" s="28"/>
      <c r="M753" s="181"/>
      <c r="N753" s="24"/>
      <c r="O753" s="174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</row>
    <row r="754" spans="1:38" s="19" customFormat="1" ht="13.5">
      <c r="A754" s="46">
        <v>121</v>
      </c>
      <c r="B754" s="183">
        <v>945</v>
      </c>
      <c r="C754" s="25" t="s">
        <v>4251</v>
      </c>
      <c r="D754" s="22" t="str">
        <f t="shared" si="26"/>
        <v>ĐÀO DUY PHƯƠNG</v>
      </c>
      <c r="E754" s="23" t="s">
        <v>4252</v>
      </c>
      <c r="F754" s="24" t="s">
        <v>497</v>
      </c>
      <c r="G754" s="284" t="str">
        <f t="shared" si="27"/>
        <v>Thôn Nông Trường - Liên Đầm - Di Linh -  Lâm Đồng</v>
      </c>
      <c r="H754" s="26" t="s">
        <v>4253</v>
      </c>
      <c r="I754" s="25" t="s">
        <v>3933</v>
      </c>
      <c r="J754" s="27" t="s">
        <v>1784</v>
      </c>
      <c r="K754" s="18" t="s">
        <v>191</v>
      </c>
      <c r="L754" s="28"/>
      <c r="M754" s="181" t="s">
        <v>4254</v>
      </c>
      <c r="N754" s="24"/>
      <c r="O754" s="174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</row>
    <row r="755" spans="1:38" s="19" customFormat="1" ht="13.5">
      <c r="A755" s="46">
        <v>122</v>
      </c>
      <c r="B755" s="183">
        <v>907</v>
      </c>
      <c r="C755" s="25" t="s">
        <v>4106</v>
      </c>
      <c r="D755" s="22" t="str">
        <f t="shared" si="26"/>
        <v>ĐẶNG VĂN PHÚ</v>
      </c>
      <c r="E755" s="23" t="s">
        <v>4107</v>
      </c>
      <c r="F755" s="24" t="s">
        <v>191</v>
      </c>
      <c r="G755" s="284" t="str">
        <f t="shared" si="27"/>
        <v>Thôn 9 - Taân Châu - Di Linh -  Lâm Đồng</v>
      </c>
      <c r="H755" s="26" t="s">
        <v>3784</v>
      </c>
      <c r="I755" s="25" t="s">
        <v>4108</v>
      </c>
      <c r="J755" s="27" t="s">
        <v>1784</v>
      </c>
      <c r="L755" s="28"/>
      <c r="M755" s="181" t="s">
        <v>4109</v>
      </c>
      <c r="N755" s="24" t="s">
        <v>4110</v>
      </c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</row>
    <row r="756" spans="1:38" s="19" customFormat="1" ht="13.5">
      <c r="A756" s="46">
        <v>123</v>
      </c>
      <c r="B756" s="183">
        <v>787</v>
      </c>
      <c r="C756" s="25" t="s">
        <v>3581</v>
      </c>
      <c r="D756" s="22" t="str">
        <f t="shared" si="26"/>
        <v>PHAN THANH PHONG</v>
      </c>
      <c r="E756" s="156" t="s">
        <v>3582</v>
      </c>
      <c r="F756" s="24" t="s">
        <v>191</v>
      </c>
      <c r="G756" s="284" t="str">
        <f t="shared" si="27"/>
        <v>316 Hiệp Thành 1 - Tam Bố - Di Linh -  Lâm Đồng</v>
      </c>
      <c r="H756" s="26" t="s">
        <v>3583</v>
      </c>
      <c r="I756" s="25" t="s">
        <v>3584</v>
      </c>
      <c r="J756" s="27" t="s">
        <v>1784</v>
      </c>
      <c r="L756" s="28"/>
      <c r="M756" s="181" t="s">
        <v>3585</v>
      </c>
      <c r="N756" s="24" t="s">
        <v>3586</v>
      </c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</row>
    <row r="757" spans="1:38" s="19" customFormat="1" ht="13.5">
      <c r="A757" s="46">
        <v>124</v>
      </c>
      <c r="B757" s="183">
        <v>805</v>
      </c>
      <c r="C757" s="25" t="s">
        <v>3671</v>
      </c>
      <c r="D757" s="22" t="str">
        <f aca="true" t="shared" si="28" ref="D757:D788">UPPER(C757)</f>
        <v>TRẦN THỊ THÀNH</v>
      </c>
      <c r="E757" s="23" t="s">
        <v>3672</v>
      </c>
      <c r="F757" s="173" t="s">
        <v>413</v>
      </c>
      <c r="G757" s="284" t="str">
        <f aca="true" t="shared" si="29" ref="G757:G788">CONCATENATE(H757," - ",I757," - ",J757," - "," Lâm Đồng")</f>
        <v>07 Hiệp Thành 2 - Tam Bố - Di Linh -  Lâm Đồng</v>
      </c>
      <c r="H757" s="26" t="s">
        <v>3673</v>
      </c>
      <c r="I757" s="25" t="s">
        <v>3584</v>
      </c>
      <c r="J757" s="27" t="s">
        <v>1784</v>
      </c>
      <c r="L757" s="28"/>
      <c r="M757" s="181" t="s">
        <v>3674</v>
      </c>
      <c r="N757" s="24" t="s">
        <v>3675</v>
      </c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</row>
    <row r="758" spans="1:38" s="19" customFormat="1" ht="13.5">
      <c r="A758" s="46">
        <v>125</v>
      </c>
      <c r="B758" s="183">
        <v>860</v>
      </c>
      <c r="C758" s="25" t="s">
        <v>3910</v>
      </c>
      <c r="D758" s="22" t="str">
        <f t="shared" si="28"/>
        <v>LÊ TUẤN KHANH</v>
      </c>
      <c r="E758" s="23" t="s">
        <v>3911</v>
      </c>
      <c r="F758" s="24" t="s">
        <v>3555</v>
      </c>
      <c r="G758" s="284" t="str">
        <f t="shared" si="29"/>
        <v>268 Hiệp Thành II - Tam Bố - Di Linh -  Lâm Đồng</v>
      </c>
      <c r="H758" s="26" t="s">
        <v>3912</v>
      </c>
      <c r="I758" s="25" t="s">
        <v>3584</v>
      </c>
      <c r="J758" s="27" t="s">
        <v>1784</v>
      </c>
      <c r="L758" s="28"/>
      <c r="M758" s="181" t="s">
        <v>3913</v>
      </c>
      <c r="N758" s="24" t="s">
        <v>3914</v>
      </c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</row>
    <row r="759" spans="1:38" s="56" customFormat="1" ht="13.5">
      <c r="A759" s="46">
        <v>126</v>
      </c>
      <c r="B759" s="183">
        <v>861</v>
      </c>
      <c r="C759" s="25" t="s">
        <v>3915</v>
      </c>
      <c r="D759" s="22" t="str">
        <f t="shared" si="28"/>
        <v>TRẦN THỊ HOÀNG PHƯƠNG</v>
      </c>
      <c r="E759" s="23" t="s">
        <v>3916</v>
      </c>
      <c r="F759" s="24" t="s">
        <v>191</v>
      </c>
      <c r="G759" s="284" t="str">
        <f t="shared" si="29"/>
        <v>187 Thôn Hiệp Thành II - Tam Bố - Di Linh -  Lâm Đồng</v>
      </c>
      <c r="H759" s="26" t="s">
        <v>3917</v>
      </c>
      <c r="I759" s="25" t="s">
        <v>3584</v>
      </c>
      <c r="J759" s="27" t="s">
        <v>1784</v>
      </c>
      <c r="L759" s="28"/>
      <c r="M759" s="181" t="s">
        <v>3918</v>
      </c>
      <c r="N759" s="24" t="s">
        <v>3919</v>
      </c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</row>
    <row r="760" spans="1:38" s="109" customFormat="1" ht="13.5">
      <c r="A760" s="46">
        <v>127</v>
      </c>
      <c r="B760" s="183">
        <v>875</v>
      </c>
      <c r="C760" s="25" t="s">
        <v>3978</v>
      </c>
      <c r="D760" s="22" t="str">
        <f t="shared" si="28"/>
        <v>ĐỖ VĂN NGHĨA</v>
      </c>
      <c r="E760" s="23" t="s">
        <v>3979</v>
      </c>
      <c r="F760" s="24" t="s">
        <v>287</v>
      </c>
      <c r="G760" s="284" t="str">
        <f t="shared" si="29"/>
        <v>Hiệp Thành I - Tam Bố - Di Linh -  Lâm Đồng</v>
      </c>
      <c r="H760" s="26" t="s">
        <v>3980</v>
      </c>
      <c r="I760" s="25" t="s">
        <v>3584</v>
      </c>
      <c r="J760" s="27" t="s">
        <v>1784</v>
      </c>
      <c r="L760" s="28"/>
      <c r="M760" s="181" t="s">
        <v>3981</v>
      </c>
      <c r="N760" s="24" t="s">
        <v>3982</v>
      </c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</row>
    <row r="761" spans="1:38" s="19" customFormat="1" ht="13.5">
      <c r="A761" s="46">
        <v>128</v>
      </c>
      <c r="B761" s="183">
        <v>880</v>
      </c>
      <c r="C761" s="25" t="s">
        <v>4000</v>
      </c>
      <c r="D761" s="22" t="str">
        <f t="shared" si="28"/>
        <v>PHAN THANH VIỆT</v>
      </c>
      <c r="E761" s="23" t="s">
        <v>4001</v>
      </c>
      <c r="F761" s="173" t="s">
        <v>191</v>
      </c>
      <c r="G761" s="284" t="str">
        <f t="shared" si="29"/>
        <v>386 Hiệp Thành 1 - Tam Bố - Di Linh -  Lâm Đồng</v>
      </c>
      <c r="H761" s="26" t="s">
        <v>4002</v>
      </c>
      <c r="I761" s="25" t="s">
        <v>3584</v>
      </c>
      <c r="J761" s="27" t="s">
        <v>1784</v>
      </c>
      <c r="L761" s="28"/>
      <c r="M761" s="181" t="s">
        <v>4003</v>
      </c>
      <c r="N761" s="24" t="s">
        <v>4004</v>
      </c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</row>
    <row r="762" spans="1:38" s="19" customFormat="1" ht="13.5">
      <c r="A762" s="46">
        <v>129</v>
      </c>
      <c r="B762" s="183">
        <v>885</v>
      </c>
      <c r="C762" s="25" t="s">
        <v>4023</v>
      </c>
      <c r="D762" s="22" t="str">
        <f t="shared" si="28"/>
        <v>PHẠM ĐỨC TÚ</v>
      </c>
      <c r="E762" s="23" t="s">
        <v>4024</v>
      </c>
      <c r="F762" s="173" t="s">
        <v>335</v>
      </c>
      <c r="G762" s="284" t="str">
        <f t="shared" si="29"/>
        <v>276 Hiệp Thành II - Tam Bố - Di Linh -  Lâm Đồng</v>
      </c>
      <c r="H762" s="26" t="s">
        <v>4025</v>
      </c>
      <c r="I762" s="25" t="s">
        <v>3584</v>
      </c>
      <c r="J762" s="27" t="s">
        <v>1784</v>
      </c>
      <c r="L762" s="28"/>
      <c r="M762" s="181" t="s">
        <v>4026</v>
      </c>
      <c r="N762" s="24" t="s">
        <v>4027</v>
      </c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</row>
    <row r="763" spans="1:38" s="19" customFormat="1" ht="13.5">
      <c r="A763" s="46">
        <v>130</v>
      </c>
      <c r="B763" s="183">
        <v>886</v>
      </c>
      <c r="C763" s="25" t="s">
        <v>4028</v>
      </c>
      <c r="D763" s="22" t="str">
        <f t="shared" si="28"/>
        <v>NGUYỄN BÁ TÙNG</v>
      </c>
      <c r="E763" s="23" t="s">
        <v>4029</v>
      </c>
      <c r="F763" s="173" t="s">
        <v>4030</v>
      </c>
      <c r="G763" s="284" t="str">
        <f t="shared" si="29"/>
        <v>331 Hiệp Thành II - Tam Bố - Di Linh -  Lâm Đồng</v>
      </c>
      <c r="H763" s="26" t="s">
        <v>4031</v>
      </c>
      <c r="I763" s="25" t="s">
        <v>3584</v>
      </c>
      <c r="J763" s="27" t="s">
        <v>1784</v>
      </c>
      <c r="L763" s="28"/>
      <c r="M763" s="181" t="s">
        <v>4032</v>
      </c>
      <c r="N763" s="24" t="s">
        <v>4033</v>
      </c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</row>
    <row r="764" spans="1:38" s="19" customFormat="1" ht="13.5">
      <c r="A764" s="46">
        <v>131</v>
      </c>
      <c r="B764" s="183">
        <v>925</v>
      </c>
      <c r="C764" s="25" t="s">
        <v>4181</v>
      </c>
      <c r="D764" s="22" t="str">
        <f t="shared" si="28"/>
        <v>MAI THỊ ÂN</v>
      </c>
      <c r="E764" s="23" t="s">
        <v>4182</v>
      </c>
      <c r="F764" s="173" t="s">
        <v>436</v>
      </c>
      <c r="G764" s="284" t="str">
        <f t="shared" si="29"/>
        <v>Thôn 4 - Tam Bố - Di Linh -  Lâm Đồng</v>
      </c>
      <c r="H764" s="26" t="s">
        <v>91</v>
      </c>
      <c r="I764" s="25" t="s">
        <v>3584</v>
      </c>
      <c r="J764" s="27" t="s">
        <v>1784</v>
      </c>
      <c r="L764" s="28"/>
      <c r="M764" s="181" t="s">
        <v>4183</v>
      </c>
      <c r="N764" s="24" t="s">
        <v>3963</v>
      </c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</row>
    <row r="765" spans="1:38" s="19" customFormat="1" ht="13.5">
      <c r="A765" s="46">
        <v>132</v>
      </c>
      <c r="B765" s="183">
        <v>802</v>
      </c>
      <c r="C765" s="25" t="s">
        <v>3655</v>
      </c>
      <c r="D765" s="22" t="str">
        <f t="shared" si="28"/>
        <v>ĐẶNG THỊ HỒNG HẠNH</v>
      </c>
      <c r="E765" s="23" t="s">
        <v>3656</v>
      </c>
      <c r="F765" s="24" t="s">
        <v>191</v>
      </c>
      <c r="G765" s="284" t="str">
        <f t="shared" si="29"/>
        <v>13/1 Thôn 9 - Tân Châu - Di Linh -  Lâm Đồng</v>
      </c>
      <c r="H765" s="26" t="s">
        <v>3657</v>
      </c>
      <c r="I765" s="25" t="s">
        <v>3658</v>
      </c>
      <c r="J765" s="27" t="s">
        <v>1784</v>
      </c>
      <c r="L765" s="28"/>
      <c r="M765" s="181" t="s">
        <v>3659</v>
      </c>
      <c r="N765" s="24" t="s">
        <v>3660</v>
      </c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</row>
    <row r="766" spans="1:38" s="19" customFormat="1" ht="13.5">
      <c r="A766" s="46">
        <v>133</v>
      </c>
      <c r="B766" s="183">
        <v>868</v>
      </c>
      <c r="C766" s="25" t="s">
        <v>3949</v>
      </c>
      <c r="D766" s="22" t="str">
        <f t="shared" si="28"/>
        <v>ĐẶNG NGUYÊN MINH</v>
      </c>
      <c r="E766" s="23" t="s">
        <v>3950</v>
      </c>
      <c r="F766" s="173" t="s">
        <v>191</v>
      </c>
      <c r="G766" s="284" t="str">
        <f t="shared" si="29"/>
        <v>Thôn 9 - Tân Châu - Di Linh -  Lâm Đồng</v>
      </c>
      <c r="H766" s="26" t="s">
        <v>3784</v>
      </c>
      <c r="I766" s="25" t="s">
        <v>3658</v>
      </c>
      <c r="J766" s="27" t="s">
        <v>1784</v>
      </c>
      <c r="L766" s="28"/>
      <c r="M766" s="181" t="s">
        <v>3951</v>
      </c>
      <c r="N766" s="24" t="s">
        <v>3952</v>
      </c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</row>
    <row r="767" spans="1:38" s="19" customFormat="1" ht="13.5">
      <c r="A767" s="46">
        <v>134</v>
      </c>
      <c r="B767" s="183">
        <v>870</v>
      </c>
      <c r="C767" s="25" t="s">
        <v>3955</v>
      </c>
      <c r="D767" s="22" t="str">
        <f t="shared" si="28"/>
        <v>BẰNG NGỌC LÊ</v>
      </c>
      <c r="E767" s="23" t="s">
        <v>3956</v>
      </c>
      <c r="F767" s="173" t="s">
        <v>191</v>
      </c>
      <c r="G767" s="284" t="str">
        <f t="shared" si="29"/>
        <v>Thôn 5 - Tân Châu - Di Linh -  Lâm Đồng</v>
      </c>
      <c r="H767" s="26" t="s">
        <v>119</v>
      </c>
      <c r="I767" s="25" t="s">
        <v>3658</v>
      </c>
      <c r="J767" s="27" t="s">
        <v>1784</v>
      </c>
      <c r="L767" s="28"/>
      <c r="M767" s="181" t="s">
        <v>3957</v>
      </c>
      <c r="N767" s="24" t="s">
        <v>3958</v>
      </c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</row>
    <row r="768" spans="1:38" s="19" customFormat="1" ht="13.5">
      <c r="A768" s="46">
        <v>135</v>
      </c>
      <c r="B768" s="183">
        <v>910</v>
      </c>
      <c r="C768" s="25" t="s">
        <v>4121</v>
      </c>
      <c r="D768" s="22" t="str">
        <f t="shared" si="28"/>
        <v>LÊ THỊ NHUNG</v>
      </c>
      <c r="E768" s="156" t="s">
        <v>4122</v>
      </c>
      <c r="F768" s="24" t="s">
        <v>358</v>
      </c>
      <c r="G768" s="284" t="str">
        <f t="shared" si="29"/>
        <v>240 Thôn 5 - Tân Châu - Di Linh -  Lâm Đồng</v>
      </c>
      <c r="H768" s="26" t="s">
        <v>4123</v>
      </c>
      <c r="I768" s="25" t="s">
        <v>3658</v>
      </c>
      <c r="J768" s="27" t="s">
        <v>1784</v>
      </c>
      <c r="L768" s="28"/>
      <c r="M768" s="181" t="s">
        <v>4124</v>
      </c>
      <c r="N768" s="24" t="s">
        <v>4125</v>
      </c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</row>
    <row r="769" spans="1:38" s="19" customFormat="1" ht="13.5">
      <c r="A769" s="46">
        <v>136</v>
      </c>
      <c r="B769" s="183">
        <v>916</v>
      </c>
      <c r="C769" s="25" t="s">
        <v>4144</v>
      </c>
      <c r="D769" s="22" t="str">
        <f t="shared" si="28"/>
        <v>TRẦN MAI QUẢNG</v>
      </c>
      <c r="E769" s="23" t="s">
        <v>4145</v>
      </c>
      <c r="F769" s="173" t="s">
        <v>191</v>
      </c>
      <c r="G769" s="284" t="str">
        <f t="shared" si="29"/>
        <v>300 QL 28, Thôn 5 - Tân Châu - Di Linh -  Lâm Đồng</v>
      </c>
      <c r="H769" s="26" t="s">
        <v>4146</v>
      </c>
      <c r="I769" s="25" t="s">
        <v>3658</v>
      </c>
      <c r="J769" s="27" t="s">
        <v>1784</v>
      </c>
      <c r="L769" s="28"/>
      <c r="M769" s="181" t="s">
        <v>4147</v>
      </c>
      <c r="N769" s="24" t="s">
        <v>4148</v>
      </c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</row>
    <row r="770" spans="1:38" s="19" customFormat="1" ht="13.5">
      <c r="A770" s="46">
        <v>137</v>
      </c>
      <c r="B770" s="183">
        <v>937</v>
      </c>
      <c r="C770" s="25" t="s">
        <v>4222</v>
      </c>
      <c r="D770" s="22" t="str">
        <f t="shared" si="28"/>
        <v>HOÀNG THỊ XUÂN</v>
      </c>
      <c r="E770" s="23" t="s">
        <v>4223</v>
      </c>
      <c r="F770" s="173" t="s">
        <v>191</v>
      </c>
      <c r="G770" s="284" t="str">
        <f t="shared" si="29"/>
        <v>69 Thôn 5 - Tân Châu - Di Linh -  Lâm Đồng</v>
      </c>
      <c r="H770" s="26" t="s">
        <v>4224</v>
      </c>
      <c r="I770" s="25" t="s">
        <v>3658</v>
      </c>
      <c r="J770" s="27" t="s">
        <v>1784</v>
      </c>
      <c r="L770" s="28"/>
      <c r="M770" s="181"/>
      <c r="N770" s="24" t="s">
        <v>4225</v>
      </c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</row>
    <row r="771" spans="1:38" s="19" customFormat="1" ht="13.5">
      <c r="A771" s="46">
        <v>138</v>
      </c>
      <c r="B771" s="183">
        <v>878</v>
      </c>
      <c r="C771" s="25" t="s">
        <v>3991</v>
      </c>
      <c r="D771" s="22" t="str">
        <f t="shared" si="28"/>
        <v>TÔN THẤT HUY</v>
      </c>
      <c r="E771" s="156" t="s">
        <v>3992</v>
      </c>
      <c r="F771" s="24" t="s">
        <v>191</v>
      </c>
      <c r="G771" s="284" t="str">
        <f t="shared" si="29"/>
        <v>Thôn 9 - Tân Châu  - Di Linh -  Lâm Đồng</v>
      </c>
      <c r="H771" s="26" t="s">
        <v>3784</v>
      </c>
      <c r="I771" s="25" t="s">
        <v>3993</v>
      </c>
      <c r="J771" s="27" t="s">
        <v>1784</v>
      </c>
      <c r="L771" s="28"/>
      <c r="M771" s="181" t="s">
        <v>3994</v>
      </c>
      <c r="N771" s="24" t="s">
        <v>3995</v>
      </c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</row>
    <row r="772" spans="1:38" s="19" customFormat="1" ht="13.5">
      <c r="A772" s="46">
        <v>139</v>
      </c>
      <c r="B772" s="183">
        <v>783</v>
      </c>
      <c r="C772" s="194" t="s">
        <v>3562</v>
      </c>
      <c r="D772" s="22" t="str">
        <f t="shared" si="28"/>
        <v>NGUYỄN DUY ANH</v>
      </c>
      <c r="E772" s="228" t="s">
        <v>3563</v>
      </c>
      <c r="F772" s="229" t="s">
        <v>3564</v>
      </c>
      <c r="G772" s="284" t="str">
        <f t="shared" si="29"/>
        <v>Thôn 6 - Tân Lạc  - Bảo Lâm -  Lâm Đồng</v>
      </c>
      <c r="H772" s="215" t="s">
        <v>116</v>
      </c>
      <c r="I772" s="194" t="s">
        <v>3565</v>
      </c>
      <c r="J772" s="195" t="s">
        <v>1686</v>
      </c>
      <c r="L772" s="216"/>
      <c r="M772" s="217" t="s">
        <v>3566</v>
      </c>
      <c r="N772" s="197"/>
      <c r="O772" s="198"/>
      <c r="P772" s="198"/>
      <c r="Q772" s="198"/>
      <c r="R772" s="198"/>
      <c r="S772" s="198"/>
      <c r="T772" s="198"/>
      <c r="U772" s="198"/>
      <c r="V772" s="198"/>
      <c r="W772" s="198"/>
      <c r="X772" s="198"/>
      <c r="Y772" s="198"/>
      <c r="Z772" s="198"/>
      <c r="AA772" s="198"/>
      <c r="AB772" s="198"/>
      <c r="AC772" s="198"/>
      <c r="AD772" s="198"/>
      <c r="AE772" s="198"/>
      <c r="AF772" s="198"/>
      <c r="AG772" s="198"/>
      <c r="AH772" s="198"/>
      <c r="AI772" s="198"/>
      <c r="AJ772" s="198"/>
      <c r="AK772" s="198"/>
      <c r="AL772" s="198"/>
    </row>
    <row r="773" spans="1:38" s="19" customFormat="1" ht="13.5">
      <c r="A773" s="46">
        <v>140</v>
      </c>
      <c r="B773" s="183">
        <v>776</v>
      </c>
      <c r="C773" s="25" t="s">
        <v>3529</v>
      </c>
      <c r="D773" s="22" t="str">
        <f t="shared" si="28"/>
        <v>NGUYỄN VĂN HÙNG</v>
      </c>
      <c r="E773" s="23" t="s">
        <v>3530</v>
      </c>
      <c r="F773" s="173" t="s">
        <v>327</v>
      </c>
      <c r="G773" s="284" t="str">
        <f t="shared" si="29"/>
        <v>Số 10 - Tổ 1 - Thôn 3 - Tân Lâm - Di Linh -  Lâm Đồng</v>
      </c>
      <c r="H773" s="26" t="s">
        <v>3531</v>
      </c>
      <c r="I773" s="25" t="s">
        <v>96</v>
      </c>
      <c r="J773" s="27" t="s">
        <v>1784</v>
      </c>
      <c r="L773" s="28"/>
      <c r="M773" s="181" t="s">
        <v>3532</v>
      </c>
      <c r="N773" s="24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</row>
    <row r="774" spans="1:38" s="19" customFormat="1" ht="13.5">
      <c r="A774" s="46">
        <v>141</v>
      </c>
      <c r="B774" s="183">
        <v>779</v>
      </c>
      <c r="C774" s="34" t="s">
        <v>3543</v>
      </c>
      <c r="D774" s="22" t="str">
        <f t="shared" si="28"/>
        <v>NGUYỄN THỊ BÌNH</v>
      </c>
      <c r="E774" s="32" t="s">
        <v>3544</v>
      </c>
      <c r="F774" s="33" t="s">
        <v>311</v>
      </c>
      <c r="G774" s="284" t="str">
        <f t="shared" si="29"/>
        <v>Thôn 6 - Tân Lâm - Di Linh -  Lâm Đồng</v>
      </c>
      <c r="H774" s="35" t="s">
        <v>116</v>
      </c>
      <c r="I774" s="25" t="s">
        <v>96</v>
      </c>
      <c r="J774" s="27" t="s">
        <v>1784</v>
      </c>
      <c r="L774" s="37"/>
      <c r="M774" s="212" t="s">
        <v>3545</v>
      </c>
      <c r="N774" s="33" t="s">
        <v>3546</v>
      </c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</row>
    <row r="775" spans="1:38" s="19" customFormat="1" ht="13.5">
      <c r="A775" s="46">
        <v>142</v>
      </c>
      <c r="B775" s="183">
        <v>791</v>
      </c>
      <c r="C775" s="34" t="s">
        <v>3604</v>
      </c>
      <c r="D775" s="22" t="str">
        <f t="shared" si="28"/>
        <v>VÕ VĂN THÀNH</v>
      </c>
      <c r="E775" s="32" t="s">
        <v>3605</v>
      </c>
      <c r="F775" s="178" t="s">
        <v>191</v>
      </c>
      <c r="G775" s="284" t="str">
        <f t="shared" si="29"/>
        <v>38 Thôn 3 - Tân Lâm - Di Linh -  Lâm Đồng</v>
      </c>
      <c r="H775" s="35" t="s">
        <v>3606</v>
      </c>
      <c r="I775" s="34" t="s">
        <v>96</v>
      </c>
      <c r="J775" s="27" t="s">
        <v>1784</v>
      </c>
      <c r="L775" s="37"/>
      <c r="M775" s="212" t="s">
        <v>3607</v>
      </c>
      <c r="N775" s="33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</row>
    <row r="776" spans="1:38" s="19" customFormat="1" ht="13.5">
      <c r="A776" s="46">
        <v>143</v>
      </c>
      <c r="B776" s="183">
        <v>792</v>
      </c>
      <c r="C776" s="25" t="s">
        <v>3608</v>
      </c>
      <c r="D776" s="22" t="str">
        <f t="shared" si="28"/>
        <v>VÕ VĂN TÀI</v>
      </c>
      <c r="E776" s="156" t="s">
        <v>3609</v>
      </c>
      <c r="F776" s="173" t="s">
        <v>191</v>
      </c>
      <c r="G776" s="284" t="str">
        <f t="shared" si="29"/>
        <v>39 Thôn 3 - Tân Lâm - Di Linh -  Lâm Đồng</v>
      </c>
      <c r="H776" s="26" t="s">
        <v>3610</v>
      </c>
      <c r="I776" s="25" t="s">
        <v>96</v>
      </c>
      <c r="J776" s="27" t="s">
        <v>1784</v>
      </c>
      <c r="L776" s="28"/>
      <c r="M776" s="181" t="s">
        <v>3611</v>
      </c>
      <c r="N776" s="24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</row>
    <row r="777" spans="1:38" s="19" customFormat="1" ht="13.5">
      <c r="A777" s="46">
        <v>144</v>
      </c>
      <c r="B777" s="183">
        <v>794</v>
      </c>
      <c r="C777" s="25" t="s">
        <v>3615</v>
      </c>
      <c r="D777" s="22" t="str">
        <f t="shared" si="28"/>
        <v>ĐẬU XUÂN TOÀN</v>
      </c>
      <c r="E777" s="23" t="s">
        <v>3616</v>
      </c>
      <c r="F777" s="173" t="s">
        <v>205</v>
      </c>
      <c r="G777" s="284" t="str">
        <f t="shared" si="29"/>
        <v>54 Thôn 3 - Tân Lâm - Di Linh -  Lâm Đồng</v>
      </c>
      <c r="H777" s="26" t="s">
        <v>3617</v>
      </c>
      <c r="I777" s="25" t="s">
        <v>96</v>
      </c>
      <c r="J777" s="27" t="s">
        <v>1784</v>
      </c>
      <c r="L777" s="28"/>
      <c r="M777" s="181" t="s">
        <v>3618</v>
      </c>
      <c r="N777" s="24" t="s">
        <v>3619</v>
      </c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</row>
    <row r="778" spans="1:38" s="19" customFormat="1" ht="13.5">
      <c r="A778" s="46">
        <v>145</v>
      </c>
      <c r="B778" s="183">
        <v>845</v>
      </c>
      <c r="C778" s="25" t="s">
        <v>3847</v>
      </c>
      <c r="D778" s="22" t="str">
        <f t="shared" si="28"/>
        <v>TRẦN NGỌC TUYẾN</v>
      </c>
      <c r="E778" s="156" t="s">
        <v>2873</v>
      </c>
      <c r="F778" s="173" t="s">
        <v>191</v>
      </c>
      <c r="G778" s="284" t="str">
        <f t="shared" si="29"/>
        <v>Thôn 2 - Tân Lâm - Di Linh -  Lâm Đồng</v>
      </c>
      <c r="H778" s="26" t="s">
        <v>3848</v>
      </c>
      <c r="I778" s="25" t="s">
        <v>96</v>
      </c>
      <c r="J778" s="27" t="s">
        <v>1784</v>
      </c>
      <c r="L778" s="28"/>
      <c r="M778" s="181" t="s">
        <v>3849</v>
      </c>
      <c r="N778" s="24" t="s">
        <v>3850</v>
      </c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</row>
    <row r="779" spans="1:38" s="19" customFormat="1" ht="13.5">
      <c r="A779" s="46">
        <v>146</v>
      </c>
      <c r="B779" s="183">
        <v>857</v>
      </c>
      <c r="C779" s="25" t="s">
        <v>3900</v>
      </c>
      <c r="D779" s="22" t="str">
        <f t="shared" si="28"/>
        <v>NGUYỄN VĂN HƯƠNG</v>
      </c>
      <c r="E779" s="71" t="s">
        <v>3901</v>
      </c>
      <c r="F779" s="33" t="s">
        <v>2228</v>
      </c>
      <c r="G779" s="284" t="str">
        <f t="shared" si="29"/>
        <v>88 Thôn 3 - Tân Lâm - Di Linh -  Lâm Đồng</v>
      </c>
      <c r="H779" s="26" t="s">
        <v>3902</v>
      </c>
      <c r="I779" s="25" t="s">
        <v>96</v>
      </c>
      <c r="J779" s="27" t="s">
        <v>1784</v>
      </c>
      <c r="L779" s="28"/>
      <c r="M779" s="181" t="s">
        <v>3903</v>
      </c>
      <c r="N779" s="24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</row>
    <row r="780" spans="1:38" s="19" customFormat="1" ht="13.5">
      <c r="A780" s="46">
        <v>147</v>
      </c>
      <c r="B780" s="183">
        <v>858</v>
      </c>
      <c r="C780" s="25" t="s">
        <v>3904</v>
      </c>
      <c r="D780" s="22" t="str">
        <f t="shared" si="28"/>
        <v>VÕ THỊ DUNG</v>
      </c>
      <c r="E780" s="23" t="s">
        <v>3905</v>
      </c>
      <c r="F780" s="24" t="s">
        <v>191</v>
      </c>
      <c r="G780" s="284" t="str">
        <f t="shared" si="29"/>
        <v>88 Thôn 3 - Tân Lâm - Di Linh -  Lâm Đồng</v>
      </c>
      <c r="H780" s="26" t="s">
        <v>3902</v>
      </c>
      <c r="I780" s="25" t="s">
        <v>96</v>
      </c>
      <c r="J780" s="27" t="s">
        <v>1784</v>
      </c>
      <c r="L780" s="28"/>
      <c r="M780" s="181" t="s">
        <v>3906</v>
      </c>
      <c r="N780" s="24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</row>
    <row r="781" spans="1:38" s="19" customFormat="1" ht="13.5">
      <c r="A781" s="46">
        <v>148</v>
      </c>
      <c r="B781" s="183">
        <v>859</v>
      </c>
      <c r="C781" s="25" t="s">
        <v>3907</v>
      </c>
      <c r="D781" s="22" t="str">
        <f t="shared" si="28"/>
        <v>VÕ THỊ MỸ HẠNH</v>
      </c>
      <c r="E781" s="156" t="s">
        <v>3908</v>
      </c>
      <c r="F781" s="24" t="s">
        <v>191</v>
      </c>
      <c r="G781" s="284" t="str">
        <f t="shared" si="29"/>
        <v>88 Thôn 3 - Tân Lâm - Di Linh -  Lâm Đồng</v>
      </c>
      <c r="H781" s="26" t="s">
        <v>3902</v>
      </c>
      <c r="I781" s="25" t="s">
        <v>96</v>
      </c>
      <c r="J781" s="27" t="s">
        <v>1784</v>
      </c>
      <c r="L781" s="28"/>
      <c r="M781" s="181" t="s">
        <v>3909</v>
      </c>
      <c r="N781" s="24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</row>
    <row r="782" spans="1:38" s="19" customFormat="1" ht="13.5">
      <c r="A782" s="46">
        <v>149</v>
      </c>
      <c r="B782" s="183">
        <v>862</v>
      </c>
      <c r="C782" s="25" t="s">
        <v>3920</v>
      </c>
      <c r="D782" s="22" t="str">
        <f t="shared" si="28"/>
        <v>VŨ PHƯƠNG NAM</v>
      </c>
      <c r="E782" s="156" t="s">
        <v>3921</v>
      </c>
      <c r="F782" s="24" t="s">
        <v>394</v>
      </c>
      <c r="G782" s="284" t="str">
        <f t="shared" si="29"/>
        <v>47 thôn 1 - Tân Lâm - Di Linh -  Lâm Đồng</v>
      </c>
      <c r="H782" s="26" t="s">
        <v>3922</v>
      </c>
      <c r="I782" s="25" t="s">
        <v>96</v>
      </c>
      <c r="J782" s="27" t="s">
        <v>1784</v>
      </c>
      <c r="L782" s="28"/>
      <c r="M782" s="181" t="s">
        <v>3923</v>
      </c>
      <c r="N782" s="24" t="s">
        <v>3924</v>
      </c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</row>
    <row r="783" spans="1:38" s="10" customFormat="1" ht="13.5">
      <c r="A783" s="46">
        <v>150</v>
      </c>
      <c r="B783" s="183">
        <v>866</v>
      </c>
      <c r="C783" s="25" t="s">
        <v>3941</v>
      </c>
      <c r="D783" s="22" t="str">
        <f t="shared" si="28"/>
        <v>ĐOÀN THỊ KIM PHƯỢNG</v>
      </c>
      <c r="E783" s="23" t="s">
        <v>3942</v>
      </c>
      <c r="F783" s="173" t="s">
        <v>191</v>
      </c>
      <c r="G783" s="284" t="str">
        <f t="shared" si="29"/>
        <v>Thôn 2 - Tân Lâm - Di Linh -  Lâm Đồng</v>
      </c>
      <c r="H783" s="26" t="s">
        <v>3848</v>
      </c>
      <c r="I783" s="25" t="s">
        <v>96</v>
      </c>
      <c r="J783" s="27" t="s">
        <v>1784</v>
      </c>
      <c r="L783" s="28"/>
      <c r="M783" s="181" t="s">
        <v>3943</v>
      </c>
      <c r="N783" s="24" t="s">
        <v>3944</v>
      </c>
      <c r="O783" s="28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</row>
    <row r="784" spans="1:38" s="92" customFormat="1" ht="13.5">
      <c r="A784" s="46">
        <v>151</v>
      </c>
      <c r="B784" s="183">
        <v>894</v>
      </c>
      <c r="C784" s="25" t="s">
        <v>4048</v>
      </c>
      <c r="D784" s="22" t="str">
        <f t="shared" si="28"/>
        <v>NGUYỄN HẢI PHONG</v>
      </c>
      <c r="E784" s="23" t="s">
        <v>4059</v>
      </c>
      <c r="F784" s="24" t="s">
        <v>937</v>
      </c>
      <c r="G784" s="284" t="str">
        <f t="shared" si="29"/>
        <v>Thôn 3 - Tân Lâm - Di Linh -  Lâm Đồng</v>
      </c>
      <c r="H784" s="26" t="s">
        <v>88</v>
      </c>
      <c r="I784" s="25" t="s">
        <v>96</v>
      </c>
      <c r="J784" s="27" t="s">
        <v>1784</v>
      </c>
      <c r="L784" s="28"/>
      <c r="M784" s="181" t="s">
        <v>4060</v>
      </c>
      <c r="N784" s="24" t="s">
        <v>4061</v>
      </c>
      <c r="O784" s="28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</row>
    <row r="785" spans="1:38" s="10" customFormat="1" ht="13.5">
      <c r="A785" s="46">
        <v>152</v>
      </c>
      <c r="B785" s="183">
        <v>905</v>
      </c>
      <c r="C785" s="25" t="s">
        <v>4100</v>
      </c>
      <c r="D785" s="22" t="str">
        <f t="shared" si="28"/>
        <v>NGUYỄN THỊ HẠNH</v>
      </c>
      <c r="E785" s="23" t="s">
        <v>4101</v>
      </c>
      <c r="F785" s="173" t="s">
        <v>394</v>
      </c>
      <c r="G785" s="284" t="str">
        <f t="shared" si="29"/>
        <v>Thôn 5 - Tân Lâm - Di Linh -  Lâm Đồng</v>
      </c>
      <c r="H785" s="26" t="s">
        <v>119</v>
      </c>
      <c r="I785" s="25" t="s">
        <v>96</v>
      </c>
      <c r="J785" s="27" t="s">
        <v>1784</v>
      </c>
      <c r="L785" s="28"/>
      <c r="M785" s="181" t="s">
        <v>4102</v>
      </c>
      <c r="N785" s="24" t="s">
        <v>4103</v>
      </c>
      <c r="O785" s="28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</row>
    <row r="786" spans="1:38" s="10" customFormat="1" ht="13.5">
      <c r="A786" s="46">
        <v>153</v>
      </c>
      <c r="B786" s="183">
        <v>912</v>
      </c>
      <c r="C786" s="25" t="s">
        <v>4129</v>
      </c>
      <c r="D786" s="22" t="str">
        <f t="shared" si="28"/>
        <v>TRẦN VĂN NHẤT</v>
      </c>
      <c r="E786" s="23" t="s">
        <v>4130</v>
      </c>
      <c r="F786" s="173" t="s">
        <v>311</v>
      </c>
      <c r="G786" s="284" t="str">
        <f t="shared" si="29"/>
        <v>Thôn 6 - Tân Lâm - Di Linh -  Lâm Đồng</v>
      </c>
      <c r="H786" s="26" t="s">
        <v>116</v>
      </c>
      <c r="I786" s="25" t="s">
        <v>96</v>
      </c>
      <c r="J786" s="27" t="s">
        <v>1784</v>
      </c>
      <c r="L786" s="28"/>
      <c r="M786" s="181" t="s">
        <v>3545</v>
      </c>
      <c r="N786" s="24" t="s">
        <v>3546</v>
      </c>
      <c r="O786" s="28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</row>
    <row r="787" spans="1:38" s="10" customFormat="1" ht="13.5">
      <c r="A787" s="46">
        <v>154</v>
      </c>
      <c r="B787" s="183">
        <v>926</v>
      </c>
      <c r="C787" s="25" t="s">
        <v>4184</v>
      </c>
      <c r="D787" s="22" t="str">
        <f t="shared" si="28"/>
        <v>NGUYỄN VĂN MƯỜI</v>
      </c>
      <c r="E787" s="23" t="s">
        <v>4185</v>
      </c>
      <c r="F787" s="24" t="s">
        <v>287</v>
      </c>
      <c r="G787" s="284" t="str">
        <f t="shared" si="29"/>
        <v>Thôn 6 - Tân Lâm - Di Linh -  Lâm Đồng</v>
      </c>
      <c r="H787" s="26" t="s">
        <v>116</v>
      </c>
      <c r="I787" s="25" t="s">
        <v>96</v>
      </c>
      <c r="J787" s="27" t="s">
        <v>1784</v>
      </c>
      <c r="L787" s="28"/>
      <c r="M787" s="181" t="s">
        <v>4186</v>
      </c>
      <c r="N787" s="24" t="s">
        <v>4187</v>
      </c>
      <c r="O787" s="28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</row>
    <row r="788" spans="1:38" s="10" customFormat="1" ht="13.5">
      <c r="A788" s="46">
        <v>155</v>
      </c>
      <c r="B788" s="183">
        <v>928</v>
      </c>
      <c r="C788" s="25" t="s">
        <v>4193</v>
      </c>
      <c r="D788" s="22" t="str">
        <f t="shared" si="28"/>
        <v>VŨ THỊ TƯƠI</v>
      </c>
      <c r="E788" s="156" t="s">
        <v>1992</v>
      </c>
      <c r="F788" s="24" t="s">
        <v>394</v>
      </c>
      <c r="G788" s="284" t="str">
        <f t="shared" si="29"/>
        <v>158 Thôn 2 - Tân Lâm - Di Linh -  Lâm Đồng</v>
      </c>
      <c r="H788" s="26" t="s">
        <v>4194</v>
      </c>
      <c r="I788" s="25" t="s">
        <v>96</v>
      </c>
      <c r="J788" s="27" t="s">
        <v>1784</v>
      </c>
      <c r="L788" s="28"/>
      <c r="M788" s="181" t="s">
        <v>4195</v>
      </c>
      <c r="N788" s="24" t="s">
        <v>3924</v>
      </c>
      <c r="O788" s="28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</row>
    <row r="789" spans="1:38" s="92" customFormat="1" ht="13.5">
      <c r="A789" s="46">
        <v>156</v>
      </c>
      <c r="B789" s="183">
        <v>934</v>
      </c>
      <c r="C789" s="25" t="s">
        <v>4212</v>
      </c>
      <c r="D789" s="22" t="str">
        <f aca="true" t="shared" si="30" ref="D789:D820">UPPER(C789)</f>
        <v>ĐỖ VIẾT NA</v>
      </c>
      <c r="E789" s="156" t="s">
        <v>1992</v>
      </c>
      <c r="F789" s="24" t="s">
        <v>358</v>
      </c>
      <c r="G789" s="284" t="str">
        <f aca="true" t="shared" si="31" ref="G789:G820">CONCATENATE(H789," - ",I789," - ",J789," - "," Lâm Đồng")</f>
        <v>Thôn 4 - Tân Lâm - Di Linh -  Lâm Đồng</v>
      </c>
      <c r="H789" s="26" t="s">
        <v>91</v>
      </c>
      <c r="I789" s="25" t="s">
        <v>96</v>
      </c>
      <c r="J789" s="27" t="s">
        <v>1784</v>
      </c>
      <c r="L789" s="28"/>
      <c r="M789" s="181" t="s">
        <v>4213</v>
      </c>
      <c r="N789" s="24"/>
      <c r="O789" s="28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</row>
    <row r="790" spans="1:38" s="92" customFormat="1" ht="13.5">
      <c r="A790" s="46">
        <v>157</v>
      </c>
      <c r="B790" s="183">
        <v>940</v>
      </c>
      <c r="C790" s="25" t="s">
        <v>4233</v>
      </c>
      <c r="D790" s="22" t="str">
        <f t="shared" si="30"/>
        <v>PHẠM TRẦN VINH</v>
      </c>
      <c r="E790" s="23" t="s">
        <v>1500</v>
      </c>
      <c r="F790" s="173" t="s">
        <v>497</v>
      </c>
      <c r="G790" s="284" t="str">
        <f t="shared" si="31"/>
        <v>Thôn 9 - Tân Lâm - Di Linh -  Lâm Đồng</v>
      </c>
      <c r="H790" s="26" t="s">
        <v>3784</v>
      </c>
      <c r="I790" s="25" t="s">
        <v>96</v>
      </c>
      <c r="J790" s="27" t="s">
        <v>1784</v>
      </c>
      <c r="L790" s="28"/>
      <c r="M790" s="181" t="s">
        <v>4234</v>
      </c>
      <c r="N790" s="24"/>
      <c r="O790" s="28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</row>
    <row r="791" spans="1:38" s="10" customFormat="1" ht="13.5">
      <c r="A791" s="46">
        <v>158</v>
      </c>
      <c r="B791" s="183">
        <v>790</v>
      </c>
      <c r="C791" s="25" t="s">
        <v>3598</v>
      </c>
      <c r="D791" s="22" t="str">
        <f t="shared" si="30"/>
        <v>NGUYỄN KHIÊM</v>
      </c>
      <c r="E791" s="23" t="s">
        <v>3599</v>
      </c>
      <c r="F791" s="24" t="s">
        <v>210</v>
      </c>
      <c r="G791" s="284" t="str">
        <f t="shared" si="31"/>
        <v>118 Tân Nghĩa - Tân Nghĩa - Di Linh -  Lâm Đồng</v>
      </c>
      <c r="H791" s="230" t="s">
        <v>3600</v>
      </c>
      <c r="I791" s="25" t="s">
        <v>3601</v>
      </c>
      <c r="J791" s="27" t="s">
        <v>1784</v>
      </c>
      <c r="L791" s="28"/>
      <c r="M791" s="181" t="s">
        <v>3602</v>
      </c>
      <c r="N791" s="24" t="s">
        <v>3603</v>
      </c>
      <c r="O791" s="28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</row>
    <row r="792" spans="1:38" s="10" customFormat="1" ht="13.5">
      <c r="A792" s="46">
        <v>159</v>
      </c>
      <c r="B792" s="183">
        <v>871</v>
      </c>
      <c r="C792" s="25" t="s">
        <v>3959</v>
      </c>
      <c r="D792" s="22" t="str">
        <f t="shared" si="30"/>
        <v>ĐOÀN VĂN THỤY</v>
      </c>
      <c r="E792" s="156" t="s">
        <v>3960</v>
      </c>
      <c r="F792" s="24" t="s">
        <v>191</v>
      </c>
      <c r="G792" s="284" t="str">
        <f t="shared" si="31"/>
        <v>Thôn Tân Nghĩa - Tân Nghĩa - Di Linh -  Lâm Đồng</v>
      </c>
      <c r="H792" s="26" t="s">
        <v>3961</v>
      </c>
      <c r="I792" s="25" t="s">
        <v>3601</v>
      </c>
      <c r="J792" s="27" t="s">
        <v>1784</v>
      </c>
      <c r="L792" s="28"/>
      <c r="M792" s="181" t="s">
        <v>3962</v>
      </c>
      <c r="N792" s="24" t="s">
        <v>3963</v>
      </c>
      <c r="O792" s="28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</row>
    <row r="793" spans="1:38" s="92" customFormat="1" ht="13.5">
      <c r="A793" s="46">
        <v>160</v>
      </c>
      <c r="B793" s="183">
        <v>899</v>
      </c>
      <c r="C793" s="25" t="s">
        <v>4072</v>
      </c>
      <c r="D793" s="22" t="str">
        <f t="shared" si="30"/>
        <v>NGUYỄN ANH SƠN </v>
      </c>
      <c r="E793" s="156" t="s">
        <v>4073</v>
      </c>
      <c r="F793" s="24" t="s">
        <v>191</v>
      </c>
      <c r="G793" s="284" t="str">
        <f t="shared" si="31"/>
        <v>88 Đồng Lạc - Tân Nghĩa - Di Linh -  Lâm Đồng</v>
      </c>
      <c r="H793" s="26" t="s">
        <v>4074</v>
      </c>
      <c r="I793" s="231" t="s">
        <v>3601</v>
      </c>
      <c r="J793" s="27" t="s">
        <v>1784</v>
      </c>
      <c r="L793" s="28"/>
      <c r="M793" s="181" t="s">
        <v>4075</v>
      </c>
      <c r="N793" s="24" t="s">
        <v>4076</v>
      </c>
      <c r="O793" s="28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</row>
    <row r="794" spans="1:38" s="10" customFormat="1" ht="13.5">
      <c r="A794" s="46">
        <v>161</v>
      </c>
      <c r="B794" s="183">
        <v>901</v>
      </c>
      <c r="C794" s="25" t="s">
        <v>4081</v>
      </c>
      <c r="D794" s="22" t="str">
        <f t="shared" si="30"/>
        <v>HÀ XUÂN THIÊN</v>
      </c>
      <c r="E794" s="23" t="s">
        <v>4082</v>
      </c>
      <c r="F794" s="173" t="s">
        <v>191</v>
      </c>
      <c r="G794" s="284" t="str">
        <f t="shared" si="31"/>
        <v>84 Đồng Đà - Tân Nghĩa - Di Linh -  Lâm Đồng</v>
      </c>
      <c r="H794" s="26" t="s">
        <v>4083</v>
      </c>
      <c r="I794" s="25" t="s">
        <v>3601</v>
      </c>
      <c r="J794" s="27" t="s">
        <v>1784</v>
      </c>
      <c r="L794" s="28"/>
      <c r="M794" s="181" t="s">
        <v>4084</v>
      </c>
      <c r="N794" s="24" t="s">
        <v>4085</v>
      </c>
      <c r="O794" s="28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</row>
    <row r="795" spans="1:38" s="92" customFormat="1" ht="13.5">
      <c r="A795" s="46">
        <v>162</v>
      </c>
      <c r="B795" s="183">
        <v>939</v>
      </c>
      <c r="C795" s="25" t="s">
        <v>4229</v>
      </c>
      <c r="D795" s="22" t="str">
        <f t="shared" si="30"/>
        <v>ĐOÀN VĂN THỦY</v>
      </c>
      <c r="E795" s="156" t="s">
        <v>4230</v>
      </c>
      <c r="F795" s="24" t="s">
        <v>237</v>
      </c>
      <c r="G795" s="284" t="str">
        <f t="shared" si="31"/>
        <v>Thôn Tân Nghĩa - tân Nghĩa - Di Linh -  Lâm Đồng</v>
      </c>
      <c r="H795" s="26" t="s">
        <v>3961</v>
      </c>
      <c r="I795" s="25" t="s">
        <v>4231</v>
      </c>
      <c r="J795" s="27" t="s">
        <v>1784</v>
      </c>
      <c r="L795" s="28"/>
      <c r="M795" s="181" t="s">
        <v>4232</v>
      </c>
      <c r="N795" s="24"/>
      <c r="O795" s="28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</row>
    <row r="796" spans="1:38" s="10" customFormat="1" ht="13.5">
      <c r="A796" s="46">
        <v>163</v>
      </c>
      <c r="B796" s="183">
        <v>946</v>
      </c>
      <c r="C796" s="25" t="s">
        <v>4255</v>
      </c>
      <c r="D796" s="22" t="str">
        <f t="shared" si="30"/>
        <v>HÀ XUÂN THỦ</v>
      </c>
      <c r="E796" s="156" t="s">
        <v>4256</v>
      </c>
      <c r="F796" s="24" t="s">
        <v>3555</v>
      </c>
      <c r="G796" s="284" t="str">
        <f t="shared" si="31"/>
        <v>84 Thôn Đồng Đò - Tân Nghĩa - Di Linh -  Lâm Đồng</v>
      </c>
      <c r="H796" s="26" t="s">
        <v>4257</v>
      </c>
      <c r="I796" s="25" t="s">
        <v>3601</v>
      </c>
      <c r="J796" s="27" t="s">
        <v>1784</v>
      </c>
      <c r="L796" s="28"/>
      <c r="M796" s="181" t="s">
        <v>4258</v>
      </c>
      <c r="N796" s="24" t="s">
        <v>4085</v>
      </c>
      <c r="O796" s="28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</row>
    <row r="797" spans="1:38" s="10" customFormat="1" ht="13.5">
      <c r="A797" s="46">
        <v>164</v>
      </c>
      <c r="B797" s="183">
        <v>775</v>
      </c>
      <c r="C797" s="28" t="s">
        <v>3523</v>
      </c>
      <c r="D797" s="22" t="str">
        <f t="shared" si="30"/>
        <v>HOÀNG NGỌC MINH</v>
      </c>
      <c r="E797" s="23" t="s">
        <v>3524</v>
      </c>
      <c r="F797" s="173" t="s">
        <v>413</v>
      </c>
      <c r="G797" s="284" t="str">
        <f t="shared" si="31"/>
        <v>số 83 Trần Phú - TT Di Linh - Di Linh -  Lâm Đồng</v>
      </c>
      <c r="H797" s="26" t="s">
        <v>3525</v>
      </c>
      <c r="I797" s="25" t="s">
        <v>3526</v>
      </c>
      <c r="J797" s="27" t="s">
        <v>1784</v>
      </c>
      <c r="L797" s="28"/>
      <c r="M797" s="181" t="s">
        <v>3527</v>
      </c>
      <c r="N797" s="24" t="s">
        <v>3528</v>
      </c>
      <c r="O797" s="28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</row>
    <row r="798" spans="1:38" s="10" customFormat="1" ht="13.5">
      <c r="A798" s="46">
        <v>165</v>
      </c>
      <c r="B798" s="183">
        <v>777</v>
      </c>
      <c r="C798" s="28" t="s">
        <v>3533</v>
      </c>
      <c r="D798" s="22" t="str">
        <f t="shared" si="30"/>
        <v>TRẦN THỊ THU HỒNG</v>
      </c>
      <c r="E798" s="23" t="s">
        <v>3534</v>
      </c>
      <c r="F798" s="173" t="s">
        <v>191</v>
      </c>
      <c r="G798" s="284" t="str">
        <f t="shared" si="31"/>
        <v>số 369 Hùng Vương - TT Di Linh - Di Linh -  Lâm Đồng</v>
      </c>
      <c r="H798" s="26" t="s">
        <v>3535</v>
      </c>
      <c r="I798" s="25" t="s">
        <v>3526</v>
      </c>
      <c r="J798" s="27" t="s">
        <v>1784</v>
      </c>
      <c r="L798" s="28"/>
      <c r="M798" s="181" t="s">
        <v>3536</v>
      </c>
      <c r="N798" s="24" t="s">
        <v>3537</v>
      </c>
      <c r="O798" s="37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</row>
    <row r="799" spans="1:38" s="92" customFormat="1" ht="13.5">
      <c r="A799" s="46">
        <v>166</v>
      </c>
      <c r="B799" s="183">
        <v>778</v>
      </c>
      <c r="C799" s="37" t="s">
        <v>3538</v>
      </c>
      <c r="D799" s="22" t="str">
        <f t="shared" si="30"/>
        <v>TRƯƠNG CÔNG NGUYÊN</v>
      </c>
      <c r="E799" s="71" t="s">
        <v>3539</v>
      </c>
      <c r="F799" s="33" t="s">
        <v>191</v>
      </c>
      <c r="G799" s="284" t="str">
        <f t="shared" si="31"/>
        <v>số 154 Lý Thường Kiệt - TT Di Linh - Di Linh -  Lâm Đồng</v>
      </c>
      <c r="H799" s="35" t="s">
        <v>3540</v>
      </c>
      <c r="I799" s="25" t="s">
        <v>3526</v>
      </c>
      <c r="J799" s="27" t="s">
        <v>1784</v>
      </c>
      <c r="L799" s="37"/>
      <c r="M799" s="212" t="s">
        <v>3541</v>
      </c>
      <c r="N799" s="33" t="s">
        <v>3542</v>
      </c>
      <c r="O799" s="28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</row>
    <row r="800" spans="1:38" s="10" customFormat="1" ht="13.5">
      <c r="A800" s="46">
        <v>167</v>
      </c>
      <c r="B800" s="183">
        <v>784</v>
      </c>
      <c r="C800" s="28" t="s">
        <v>3567</v>
      </c>
      <c r="D800" s="22" t="str">
        <f t="shared" si="30"/>
        <v>TRẦN THỊ THU CÚC</v>
      </c>
      <c r="E800" s="156" t="s">
        <v>3568</v>
      </c>
      <c r="F800" s="24" t="s">
        <v>191</v>
      </c>
      <c r="G800" s="284" t="str">
        <f t="shared" si="31"/>
        <v>TDP 7 - TT Di Linh - Di Linh -  Lâm Đồng</v>
      </c>
      <c r="H800" s="26" t="s">
        <v>3569</v>
      </c>
      <c r="I800" s="25" t="s">
        <v>3526</v>
      </c>
      <c r="J800" s="27" t="s">
        <v>1784</v>
      </c>
      <c r="L800" s="28"/>
      <c r="M800" s="181" t="s">
        <v>3570</v>
      </c>
      <c r="N800" s="24" t="s">
        <v>3537</v>
      </c>
      <c r="O800" s="28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</row>
    <row r="801" spans="1:38" s="10" customFormat="1" ht="13.5">
      <c r="A801" s="46">
        <v>168</v>
      </c>
      <c r="B801" s="183">
        <v>786</v>
      </c>
      <c r="C801" s="28" t="s">
        <v>3576</v>
      </c>
      <c r="D801" s="22" t="str">
        <f t="shared" si="30"/>
        <v>LƯU VŨ UYỂN VY</v>
      </c>
      <c r="E801" s="23" t="s">
        <v>3577</v>
      </c>
      <c r="F801" s="24" t="s">
        <v>191</v>
      </c>
      <c r="G801" s="284" t="str">
        <f t="shared" si="31"/>
        <v>19 Hai Bà Trưng - TT Di Linh - Di Linh -  Lâm Đồng</v>
      </c>
      <c r="H801" s="26" t="s">
        <v>3578</v>
      </c>
      <c r="I801" s="25" t="s">
        <v>3526</v>
      </c>
      <c r="J801" s="27" t="s">
        <v>1784</v>
      </c>
      <c r="L801" s="28"/>
      <c r="M801" s="181" t="s">
        <v>3579</v>
      </c>
      <c r="N801" s="24" t="s">
        <v>3580</v>
      </c>
      <c r="O801" s="37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</row>
    <row r="802" spans="1:38" s="10" customFormat="1" ht="13.5">
      <c r="A802" s="46">
        <v>169</v>
      </c>
      <c r="B802" s="183">
        <v>793</v>
      </c>
      <c r="C802" s="28" t="s">
        <v>38</v>
      </c>
      <c r="D802" s="22" t="str">
        <f t="shared" si="30"/>
        <v>NGUYỄN THỊ HOA</v>
      </c>
      <c r="E802" s="23" t="s">
        <v>3612</v>
      </c>
      <c r="F802" s="173" t="s">
        <v>242</v>
      </c>
      <c r="G802" s="284" t="str">
        <f t="shared" si="31"/>
        <v>158 Trần Phú  - TT Di Linh - Di Linh -  Lâm Đồng</v>
      </c>
      <c r="H802" s="26" t="s">
        <v>3613</v>
      </c>
      <c r="I802" s="25" t="s">
        <v>3526</v>
      </c>
      <c r="J802" s="27" t="s">
        <v>1784</v>
      </c>
      <c r="L802" s="28"/>
      <c r="M802" s="181" t="s">
        <v>3614</v>
      </c>
      <c r="N802" s="24"/>
      <c r="O802" s="28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</row>
    <row r="803" spans="1:38" s="92" customFormat="1" ht="13.5">
      <c r="A803" s="46">
        <v>170</v>
      </c>
      <c r="B803" s="183">
        <v>796</v>
      </c>
      <c r="C803" s="28" t="s">
        <v>3626</v>
      </c>
      <c r="D803" s="22" t="str">
        <f t="shared" si="30"/>
        <v>TRẦN QUANG THÁI</v>
      </c>
      <c r="E803" s="156" t="s">
        <v>3627</v>
      </c>
      <c r="F803" s="24" t="s">
        <v>191</v>
      </c>
      <c r="G803" s="284" t="str">
        <f t="shared" si="31"/>
        <v>684 Hùng Vương - TT Di Linh - Di Linh -  Lâm Đồng</v>
      </c>
      <c r="H803" s="26" t="s">
        <v>3628</v>
      </c>
      <c r="I803" s="25" t="s">
        <v>3526</v>
      </c>
      <c r="J803" s="27" t="s">
        <v>1784</v>
      </c>
      <c r="L803" s="28"/>
      <c r="M803" s="181" t="s">
        <v>3629</v>
      </c>
      <c r="N803" s="24"/>
      <c r="O803" s="28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</row>
    <row r="804" spans="1:38" s="92" customFormat="1" ht="15" customHeight="1">
      <c r="A804" s="46">
        <v>171</v>
      </c>
      <c r="B804" s="183">
        <v>798</v>
      </c>
      <c r="C804" s="28" t="s">
        <v>3635</v>
      </c>
      <c r="D804" s="22" t="str">
        <f t="shared" si="30"/>
        <v>NGUYỄN HỮU PHƯỚC</v>
      </c>
      <c r="E804" s="23" t="s">
        <v>3636</v>
      </c>
      <c r="F804" s="24" t="s">
        <v>1116</v>
      </c>
      <c r="G804" s="284" t="str">
        <f t="shared" si="31"/>
        <v>119 Trần Phú - TT Di Linh - Di Linh -  Lâm Đồng</v>
      </c>
      <c r="H804" s="26" t="s">
        <v>3637</v>
      </c>
      <c r="I804" s="25" t="s">
        <v>3526</v>
      </c>
      <c r="J804" s="27" t="s">
        <v>1784</v>
      </c>
      <c r="L804" s="28"/>
      <c r="M804" s="181" t="s">
        <v>3638</v>
      </c>
      <c r="N804" s="24" t="s">
        <v>3639</v>
      </c>
      <c r="O804" s="28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</row>
    <row r="805" spans="1:38" s="10" customFormat="1" ht="13.5" customHeight="1">
      <c r="A805" s="46">
        <v>172</v>
      </c>
      <c r="B805" s="183">
        <v>803</v>
      </c>
      <c r="C805" s="28" t="s">
        <v>3661</v>
      </c>
      <c r="D805" s="22" t="str">
        <f t="shared" si="30"/>
        <v>PHẠM NGUYỄN NGỌC HIỀN</v>
      </c>
      <c r="E805" s="23" t="s">
        <v>3662</v>
      </c>
      <c r="F805" s="24" t="s">
        <v>191</v>
      </c>
      <c r="G805" s="284" t="str">
        <f t="shared" si="31"/>
        <v>61 Lý Thường Kiệt - TT Di Linh - Di Linh -  Lâm Đồng</v>
      </c>
      <c r="H805" s="26" t="s">
        <v>3663</v>
      </c>
      <c r="I805" s="25" t="s">
        <v>3526</v>
      </c>
      <c r="J805" s="27" t="s">
        <v>1784</v>
      </c>
      <c r="L805" s="28"/>
      <c r="M805" s="181" t="s">
        <v>3664</v>
      </c>
      <c r="N805" s="24" t="s">
        <v>3665</v>
      </c>
      <c r="O805" s="28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</row>
    <row r="806" spans="1:38" s="10" customFormat="1" ht="13.5" customHeight="1">
      <c r="A806" s="46">
        <v>173</v>
      </c>
      <c r="B806" s="183">
        <v>820</v>
      </c>
      <c r="C806" s="28" t="s">
        <v>3740</v>
      </c>
      <c r="D806" s="22" t="str">
        <f t="shared" si="30"/>
        <v>VÕ NGỌC BẢO HƯNG</v>
      </c>
      <c r="E806" s="23" t="s">
        <v>3741</v>
      </c>
      <c r="F806" s="173" t="s">
        <v>191</v>
      </c>
      <c r="G806" s="284" t="str">
        <f t="shared" si="31"/>
        <v>719 Hùng Vương - TT Di Linh - Di Linh -  Lâm Đồng</v>
      </c>
      <c r="H806" s="26" t="s">
        <v>3742</v>
      </c>
      <c r="I806" s="25" t="s">
        <v>3526</v>
      </c>
      <c r="J806" s="27" t="s">
        <v>1784</v>
      </c>
      <c r="L806" s="28"/>
      <c r="M806" s="181" t="s">
        <v>3743</v>
      </c>
      <c r="N806" s="24" t="s">
        <v>3744</v>
      </c>
      <c r="O806" s="28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</row>
    <row r="807" spans="1:38" s="10" customFormat="1" ht="13.5">
      <c r="A807" s="46">
        <v>174</v>
      </c>
      <c r="B807" s="183">
        <v>832</v>
      </c>
      <c r="C807" s="28" t="s">
        <v>3791</v>
      </c>
      <c r="D807" s="22" t="str">
        <f t="shared" si="30"/>
        <v>NGUYỄN TRUNG LỘC</v>
      </c>
      <c r="E807" s="23" t="s">
        <v>3792</v>
      </c>
      <c r="F807" s="24" t="s">
        <v>191</v>
      </c>
      <c r="G807" s="284" t="str">
        <f t="shared" si="31"/>
        <v>112 Lý Thường Kiệt - TT Di Linh - Di Linh -  Lâm Đồng</v>
      </c>
      <c r="H807" s="26" t="s">
        <v>3793</v>
      </c>
      <c r="I807" s="25" t="s">
        <v>3526</v>
      </c>
      <c r="J807" s="27" t="s">
        <v>1784</v>
      </c>
      <c r="L807" s="28"/>
      <c r="M807" s="181" t="s">
        <v>3794</v>
      </c>
      <c r="N807" s="24" t="s">
        <v>3795</v>
      </c>
      <c r="O807" s="28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</row>
    <row r="808" spans="1:38" s="10" customFormat="1" ht="13.5">
      <c r="A808" s="46">
        <v>175</v>
      </c>
      <c r="B808" s="183">
        <v>833</v>
      </c>
      <c r="C808" s="28" t="s">
        <v>3796</v>
      </c>
      <c r="D808" s="22" t="str">
        <f t="shared" si="30"/>
        <v>NGUYỄN TRUNG NAM</v>
      </c>
      <c r="E808" s="23" t="s">
        <v>3797</v>
      </c>
      <c r="F808" s="24" t="s">
        <v>191</v>
      </c>
      <c r="G808" s="284" t="str">
        <f t="shared" si="31"/>
        <v>112 Lý Thường Kiệt - TT Di Linh - Di Linh -  Lâm Đồng</v>
      </c>
      <c r="H808" s="26" t="s">
        <v>3793</v>
      </c>
      <c r="I808" s="25" t="s">
        <v>3526</v>
      </c>
      <c r="J808" s="27" t="s">
        <v>1784</v>
      </c>
      <c r="L808" s="28"/>
      <c r="M808" s="181" t="s">
        <v>3798</v>
      </c>
      <c r="N808" s="24" t="s">
        <v>1601</v>
      </c>
      <c r="O808" s="28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</row>
    <row r="809" spans="1:38" s="92" customFormat="1" ht="13.5">
      <c r="A809" s="46">
        <v>176</v>
      </c>
      <c r="B809" s="183">
        <v>836</v>
      </c>
      <c r="C809" s="28" t="s">
        <v>3806</v>
      </c>
      <c r="D809" s="22" t="str">
        <f t="shared" si="30"/>
        <v>ĐINH CÔNG NGHỀ</v>
      </c>
      <c r="E809" s="156" t="s">
        <v>3807</v>
      </c>
      <c r="F809" s="24" t="s">
        <v>287</v>
      </c>
      <c r="G809" s="284" t="str">
        <f t="shared" si="31"/>
        <v>580 Hùng Vương - TT Di Linh - Di Linh -  Lâm Đồng</v>
      </c>
      <c r="H809" s="26" t="s">
        <v>3808</v>
      </c>
      <c r="I809" s="25" t="s">
        <v>3526</v>
      </c>
      <c r="J809" s="27" t="s">
        <v>1784</v>
      </c>
      <c r="L809" s="28"/>
      <c r="M809" s="181" t="s">
        <v>3809</v>
      </c>
      <c r="N809" s="24" t="s">
        <v>3810</v>
      </c>
      <c r="O809" s="28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</row>
    <row r="810" spans="1:38" s="92" customFormat="1" ht="13.5">
      <c r="A810" s="46">
        <v>177</v>
      </c>
      <c r="B810" s="183">
        <v>844</v>
      </c>
      <c r="C810" s="28" t="s">
        <v>3842</v>
      </c>
      <c r="D810" s="22" t="str">
        <f t="shared" si="30"/>
        <v>ĐỖ THỊ MƠ</v>
      </c>
      <c r="E810" s="23" t="s">
        <v>3843</v>
      </c>
      <c r="F810" s="173" t="s">
        <v>394</v>
      </c>
      <c r="G810" s="284" t="str">
        <f t="shared" si="31"/>
        <v>263 Hùng Vương, tổ 3 - TT Di Linh - Di Linh -  Lâm Đồng</v>
      </c>
      <c r="H810" s="26" t="s">
        <v>3844</v>
      </c>
      <c r="I810" s="25" t="s">
        <v>3526</v>
      </c>
      <c r="J810" s="27" t="s">
        <v>1784</v>
      </c>
      <c r="L810" s="28"/>
      <c r="M810" s="181" t="s">
        <v>3845</v>
      </c>
      <c r="N810" s="24" t="s">
        <v>3846</v>
      </c>
      <c r="O810" s="28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</row>
    <row r="811" spans="1:38" s="92" customFormat="1" ht="13.5">
      <c r="A811" s="46">
        <v>178</v>
      </c>
      <c r="B811" s="183">
        <v>855</v>
      </c>
      <c r="C811" s="28" t="s">
        <v>3635</v>
      </c>
      <c r="D811" s="22" t="str">
        <f t="shared" si="30"/>
        <v>NGUYỄN HỮU PHƯỚC</v>
      </c>
      <c r="E811" s="23" t="s">
        <v>3891</v>
      </c>
      <c r="F811" s="24" t="s">
        <v>191</v>
      </c>
      <c r="G811" s="284" t="str">
        <f t="shared" si="31"/>
        <v>182 Lê Lợi - TT Di Linh - Di Linh -  Lâm Đồng</v>
      </c>
      <c r="H811" s="26" t="s">
        <v>3892</v>
      </c>
      <c r="I811" s="25" t="s">
        <v>3526</v>
      </c>
      <c r="J811" s="27" t="s">
        <v>1784</v>
      </c>
      <c r="L811" s="28"/>
      <c r="M811" s="181" t="s">
        <v>3893</v>
      </c>
      <c r="N811" s="24" t="s">
        <v>3894</v>
      </c>
      <c r="O811" s="28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</row>
    <row r="812" spans="1:38" s="10" customFormat="1" ht="18.75" customHeight="1">
      <c r="A812" s="46">
        <v>179</v>
      </c>
      <c r="B812" s="183">
        <v>863</v>
      </c>
      <c r="C812" s="28" t="s">
        <v>3925</v>
      </c>
      <c r="D812" s="22" t="str">
        <f t="shared" si="30"/>
        <v>VÕ PHI KHANH</v>
      </c>
      <c r="E812" s="23" t="s">
        <v>3926</v>
      </c>
      <c r="F812" s="24" t="s">
        <v>479</v>
      </c>
      <c r="G812" s="284" t="str">
        <f t="shared" si="31"/>
        <v>981 Hùng Vương - TT Di Linh - Di Linh -  Lâm Đồng</v>
      </c>
      <c r="H812" s="26" t="s">
        <v>3927</v>
      </c>
      <c r="I812" s="25" t="s">
        <v>3526</v>
      </c>
      <c r="J812" s="27" t="s">
        <v>1784</v>
      </c>
      <c r="L812" s="28"/>
      <c r="M812" s="181" t="s">
        <v>3928</v>
      </c>
      <c r="N812" s="24" t="s">
        <v>3929</v>
      </c>
      <c r="O812" s="28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</row>
    <row r="813" spans="1:38" s="92" customFormat="1" ht="13.5">
      <c r="A813" s="46">
        <v>180</v>
      </c>
      <c r="B813" s="183">
        <v>882</v>
      </c>
      <c r="C813" s="28" t="s">
        <v>4009</v>
      </c>
      <c r="D813" s="22" t="str">
        <f t="shared" si="30"/>
        <v>PHẠM MỸ KIỀU</v>
      </c>
      <c r="E813" s="156" t="s">
        <v>4010</v>
      </c>
      <c r="F813" s="24" t="s">
        <v>2228</v>
      </c>
      <c r="G813" s="284" t="str">
        <f t="shared" si="31"/>
        <v>1320 Hùng Vương - TT Di Linh - Di Linh -  Lâm Đồng</v>
      </c>
      <c r="H813" s="26" t="s">
        <v>4011</v>
      </c>
      <c r="I813" s="25" t="s">
        <v>3526</v>
      </c>
      <c r="J813" s="27" t="s">
        <v>1784</v>
      </c>
      <c r="L813" s="28"/>
      <c r="M813" s="181" t="s">
        <v>4012</v>
      </c>
      <c r="N813" s="24" t="s">
        <v>4013</v>
      </c>
      <c r="O813" s="28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</row>
    <row r="814" spans="1:38" s="92" customFormat="1" ht="13.5">
      <c r="A814" s="46">
        <v>181</v>
      </c>
      <c r="B814" s="183">
        <v>883</v>
      </c>
      <c r="C814" s="28" t="s">
        <v>4014</v>
      </c>
      <c r="D814" s="22" t="str">
        <f t="shared" si="30"/>
        <v>PHAN THANH SA</v>
      </c>
      <c r="E814" s="23" t="s">
        <v>4015</v>
      </c>
      <c r="F814" s="24" t="s">
        <v>191</v>
      </c>
      <c r="G814" s="284" t="str">
        <f t="shared" si="31"/>
        <v>933 Hùng Vương - TT Di Linh - Di Linh -  Lâm Đồng</v>
      </c>
      <c r="H814" s="26" t="s">
        <v>4016</v>
      </c>
      <c r="I814" s="25" t="s">
        <v>3526</v>
      </c>
      <c r="J814" s="27" t="s">
        <v>1784</v>
      </c>
      <c r="L814" s="28"/>
      <c r="M814" s="181" t="s">
        <v>4017</v>
      </c>
      <c r="N814" s="24" t="s">
        <v>3929</v>
      </c>
      <c r="O814" s="28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</row>
    <row r="815" spans="1:38" s="10" customFormat="1" ht="13.5">
      <c r="A815" s="46">
        <v>182</v>
      </c>
      <c r="B815" s="183">
        <v>893</v>
      </c>
      <c r="C815" s="28" t="s">
        <v>4055</v>
      </c>
      <c r="D815" s="22" t="str">
        <f t="shared" si="30"/>
        <v>ĐOÀN HỮU TIẾN</v>
      </c>
      <c r="E815" s="156" t="s">
        <v>4056</v>
      </c>
      <c r="F815" s="24" t="s">
        <v>191</v>
      </c>
      <c r="G815" s="284" t="str">
        <f t="shared" si="31"/>
        <v>44 Ngô Quyền - TT Di Linh - Di Linh -  Lâm Đồng</v>
      </c>
      <c r="H815" s="58" t="s">
        <v>4057</v>
      </c>
      <c r="I815" s="59" t="s">
        <v>3526</v>
      </c>
      <c r="J815" s="27" t="s">
        <v>1784</v>
      </c>
      <c r="L815" s="28"/>
      <c r="M815" s="181" t="s">
        <v>4058</v>
      </c>
      <c r="N815" s="24"/>
      <c r="O815" s="28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</row>
    <row r="816" spans="1:38" s="10" customFormat="1" ht="13.5">
      <c r="A816" s="46">
        <v>183</v>
      </c>
      <c r="B816" s="183">
        <v>895</v>
      </c>
      <c r="C816" s="28" t="s">
        <v>129</v>
      </c>
      <c r="D816" s="22" t="str">
        <f t="shared" si="30"/>
        <v>NGUYỄN VĂN TOÀN</v>
      </c>
      <c r="E816" s="23" t="s">
        <v>4062</v>
      </c>
      <c r="F816" s="24" t="s">
        <v>191</v>
      </c>
      <c r="G816" s="284" t="str">
        <f t="shared" si="31"/>
        <v>Tổ 20 - TT Di Linh - Di Linh -  Lâm Đồng</v>
      </c>
      <c r="H816" s="26" t="s">
        <v>154</v>
      </c>
      <c r="I816" s="25" t="s">
        <v>3526</v>
      </c>
      <c r="J816" s="27" t="s">
        <v>1784</v>
      </c>
      <c r="L816" s="28"/>
      <c r="M816" s="181" t="s">
        <v>4063</v>
      </c>
      <c r="N816" s="24" t="s">
        <v>4064</v>
      </c>
      <c r="O816" s="28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</row>
    <row r="817" spans="1:38" s="92" customFormat="1" ht="13.5">
      <c r="A817" s="46">
        <v>184</v>
      </c>
      <c r="B817" s="183">
        <v>897</v>
      </c>
      <c r="C817" s="28" t="s">
        <v>4067</v>
      </c>
      <c r="D817" s="22" t="str">
        <f t="shared" si="30"/>
        <v>NGUYỄN MẠNH TRÍ</v>
      </c>
      <c r="E817" s="23" t="s">
        <v>4068</v>
      </c>
      <c r="F817" s="173" t="s">
        <v>2137</v>
      </c>
      <c r="G817" s="284" t="str">
        <f t="shared" si="31"/>
        <v>1320 Hùng Vương - TT Di Linh - Di Linh -  Lâm Đồng</v>
      </c>
      <c r="H817" s="26" t="s">
        <v>4011</v>
      </c>
      <c r="I817" s="25" t="s">
        <v>3526</v>
      </c>
      <c r="J817" s="27" t="s">
        <v>1784</v>
      </c>
      <c r="L817" s="28"/>
      <c r="M817" s="181" t="s">
        <v>4069</v>
      </c>
      <c r="N817" s="24" t="s">
        <v>4013</v>
      </c>
      <c r="O817" s="28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</row>
    <row r="818" spans="1:38" s="92" customFormat="1" ht="13.5">
      <c r="A818" s="46">
        <v>185</v>
      </c>
      <c r="B818" s="183">
        <v>900</v>
      </c>
      <c r="C818" s="28" t="s">
        <v>4077</v>
      </c>
      <c r="D818" s="22" t="str">
        <f t="shared" si="30"/>
        <v>NGUYỄN HỮU TẤN HÙNG</v>
      </c>
      <c r="E818" s="23" t="s">
        <v>4078</v>
      </c>
      <c r="F818" s="24" t="s">
        <v>191</v>
      </c>
      <c r="G818" s="284" t="str">
        <f t="shared" si="31"/>
        <v>119 Trần Phú - TT Di Linh - Di Linh -  Lâm Đồng</v>
      </c>
      <c r="H818" s="26" t="s">
        <v>3637</v>
      </c>
      <c r="I818" s="25" t="s">
        <v>3526</v>
      </c>
      <c r="J818" s="27" t="s">
        <v>1784</v>
      </c>
      <c r="L818" s="28"/>
      <c r="M818" s="181" t="s">
        <v>4079</v>
      </c>
      <c r="N818" s="24" t="s">
        <v>4080</v>
      </c>
      <c r="O818" s="28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</row>
    <row r="819" spans="1:38" s="92" customFormat="1" ht="13.5">
      <c r="A819" s="46">
        <v>186</v>
      </c>
      <c r="B819" s="183">
        <v>904</v>
      </c>
      <c r="C819" s="28" t="s">
        <v>4095</v>
      </c>
      <c r="D819" s="22" t="str">
        <f t="shared" si="30"/>
        <v>TRẦN QUANG THẮNG</v>
      </c>
      <c r="E819" s="156" t="s">
        <v>4096</v>
      </c>
      <c r="F819" s="24" t="s">
        <v>191</v>
      </c>
      <c r="G819" s="284" t="str">
        <f t="shared" si="31"/>
        <v>288 Lý Thường Kiệt - TT Di Linh - Di Linh -  Lâm Đồng</v>
      </c>
      <c r="H819" s="26" t="s">
        <v>4097</v>
      </c>
      <c r="I819" s="25" t="s">
        <v>3526</v>
      </c>
      <c r="J819" s="27" t="s">
        <v>1784</v>
      </c>
      <c r="L819" s="28"/>
      <c r="M819" s="181" t="s">
        <v>4098</v>
      </c>
      <c r="N819" s="24" t="s">
        <v>4099</v>
      </c>
      <c r="O819" s="28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</row>
    <row r="820" spans="1:38" s="92" customFormat="1" ht="13.5">
      <c r="A820" s="46">
        <v>187</v>
      </c>
      <c r="B820" s="183">
        <v>908</v>
      </c>
      <c r="C820" s="28" t="s">
        <v>4111</v>
      </c>
      <c r="D820" s="22" t="str">
        <f t="shared" si="30"/>
        <v>NGUYỄN THỊ BÍCH THUẬN</v>
      </c>
      <c r="E820" s="23" t="s">
        <v>4112</v>
      </c>
      <c r="F820" s="173" t="s">
        <v>228</v>
      </c>
      <c r="G820" s="284" t="str">
        <f t="shared" si="31"/>
        <v>Tổ 12 - TT Di Linh - Di Linh -  Lâm Đồng</v>
      </c>
      <c r="H820" s="26" t="s">
        <v>4113</v>
      </c>
      <c r="I820" s="25" t="s">
        <v>3526</v>
      </c>
      <c r="J820" s="27" t="s">
        <v>1784</v>
      </c>
      <c r="L820" s="28"/>
      <c r="M820" s="181" t="s">
        <v>4114</v>
      </c>
      <c r="N820" s="24" t="s">
        <v>4115</v>
      </c>
      <c r="O820" s="28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</row>
    <row r="821" spans="1:38" s="92" customFormat="1" ht="13.5">
      <c r="A821" s="46">
        <v>188</v>
      </c>
      <c r="B821" s="183">
        <v>909</v>
      </c>
      <c r="C821" s="28" t="s">
        <v>4116</v>
      </c>
      <c r="D821" s="22" t="str">
        <f aca="true" t="shared" si="32" ref="D821:D832">UPPER(C821)</f>
        <v>ĐẶNG THỊ HUYỀN TRANG</v>
      </c>
      <c r="E821" s="23" t="s">
        <v>4117</v>
      </c>
      <c r="F821" s="24" t="s">
        <v>2929</v>
      </c>
      <c r="G821" s="284" t="str">
        <f aca="true" t="shared" si="33" ref="G821:G832">CONCATENATE(H821," - ",I821," - ",J821," - "," Lâm Đồng")</f>
        <v>192/16 Lý Thường Kiệt - TT Di Linh - Di Linh -  Lâm Đồng</v>
      </c>
      <c r="H821" s="26" t="s">
        <v>4118</v>
      </c>
      <c r="I821" s="25" t="s">
        <v>3526</v>
      </c>
      <c r="J821" s="27" t="s">
        <v>1784</v>
      </c>
      <c r="L821" s="28"/>
      <c r="M821" s="181" t="s">
        <v>4119</v>
      </c>
      <c r="N821" s="24" t="s">
        <v>4120</v>
      </c>
      <c r="O821" s="28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</row>
    <row r="822" spans="1:38" s="10" customFormat="1" ht="13.5">
      <c r="A822" s="46">
        <v>189</v>
      </c>
      <c r="B822" s="183">
        <v>911</v>
      </c>
      <c r="C822" s="28" t="s">
        <v>4126</v>
      </c>
      <c r="D822" s="22" t="str">
        <f t="shared" si="32"/>
        <v>PHẠM VĂN PHÚC</v>
      </c>
      <c r="E822" s="23" t="s">
        <v>4127</v>
      </c>
      <c r="F822" s="24" t="s">
        <v>335</v>
      </c>
      <c r="G822" s="284" t="str">
        <f t="shared" si="33"/>
        <v>61 Lý Thường Kiệt - TT Di Linh - Di Linh -  Lâm Đồng</v>
      </c>
      <c r="H822" s="26" t="s">
        <v>3663</v>
      </c>
      <c r="I822" s="25" t="s">
        <v>3526</v>
      </c>
      <c r="J822" s="27" t="s">
        <v>1784</v>
      </c>
      <c r="L822" s="28"/>
      <c r="M822" s="181" t="s">
        <v>4128</v>
      </c>
      <c r="N822" s="24" t="s">
        <v>3665</v>
      </c>
      <c r="O822" s="28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</row>
    <row r="823" spans="1:38" s="92" customFormat="1" ht="13.5">
      <c r="A823" s="46">
        <v>190</v>
      </c>
      <c r="B823" s="183">
        <v>913</v>
      </c>
      <c r="C823" s="28" t="s">
        <v>4131</v>
      </c>
      <c r="D823" s="22" t="str">
        <f t="shared" si="32"/>
        <v>NGUYỄN THỊ PHƯƠNG THU</v>
      </c>
      <c r="E823" s="23" t="s">
        <v>4132</v>
      </c>
      <c r="F823" s="173" t="s">
        <v>191</v>
      </c>
      <c r="G823" s="284" t="str">
        <f t="shared" si="33"/>
        <v>410 Lý Thường Kiệt - TT Di Linh - Di Linh -  Lâm Đồng</v>
      </c>
      <c r="H823" s="26" t="s">
        <v>4133</v>
      </c>
      <c r="I823" s="25" t="s">
        <v>3526</v>
      </c>
      <c r="J823" s="27" t="s">
        <v>1784</v>
      </c>
      <c r="L823" s="28"/>
      <c r="M823" s="181" t="s">
        <v>4134</v>
      </c>
      <c r="N823" s="24" t="s">
        <v>4064</v>
      </c>
      <c r="O823" s="28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</row>
    <row r="824" spans="1:38" s="10" customFormat="1" ht="13.5">
      <c r="A824" s="46">
        <v>191</v>
      </c>
      <c r="B824" s="183">
        <v>915</v>
      </c>
      <c r="C824" s="28" t="s">
        <v>4140</v>
      </c>
      <c r="D824" s="22" t="str">
        <f t="shared" si="32"/>
        <v>PHẠM PHƯƠNG MAI</v>
      </c>
      <c r="E824" s="23" t="s">
        <v>4141</v>
      </c>
      <c r="F824" s="173" t="s">
        <v>191</v>
      </c>
      <c r="G824" s="284" t="str">
        <f t="shared" si="33"/>
        <v>10 Trần Quốc Toản - TT Di Linh - Di Linh -  Lâm Đồng</v>
      </c>
      <c r="H824" s="26" t="s">
        <v>4142</v>
      </c>
      <c r="I824" s="25" t="s">
        <v>3526</v>
      </c>
      <c r="J824" s="27" t="s">
        <v>1784</v>
      </c>
      <c r="L824" s="28"/>
      <c r="M824" s="181" t="s">
        <v>4143</v>
      </c>
      <c r="N824" s="24"/>
      <c r="O824" s="28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</row>
    <row r="825" spans="1:38" s="10" customFormat="1" ht="13.5">
      <c r="A825" s="46">
        <v>192</v>
      </c>
      <c r="B825" s="183">
        <v>921</v>
      </c>
      <c r="C825" s="28" t="s">
        <v>4163</v>
      </c>
      <c r="D825" s="22" t="str">
        <f t="shared" si="32"/>
        <v>LÊ THỊ DUNG</v>
      </c>
      <c r="E825" s="23" t="s">
        <v>4164</v>
      </c>
      <c r="F825" s="24" t="s">
        <v>191</v>
      </c>
      <c r="G825" s="284" t="str">
        <f t="shared" si="33"/>
        <v>28 Hoàng Văn Thụ - TT Di Linh - Di Linh -  Lâm Đồng</v>
      </c>
      <c r="H825" s="26" t="s">
        <v>4165</v>
      </c>
      <c r="I825" s="25" t="s">
        <v>3526</v>
      </c>
      <c r="J825" s="27" t="s">
        <v>1784</v>
      </c>
      <c r="L825" s="28"/>
      <c r="M825" s="181" t="s">
        <v>4166</v>
      </c>
      <c r="N825" s="24" t="s">
        <v>4167</v>
      </c>
      <c r="O825" s="28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</row>
    <row r="826" spans="1:38" s="10" customFormat="1" ht="13.5">
      <c r="A826" s="46">
        <v>193</v>
      </c>
      <c r="B826" s="183">
        <v>941</v>
      </c>
      <c r="C826" s="28" t="s">
        <v>4235</v>
      </c>
      <c r="D826" s="22" t="str">
        <f t="shared" si="32"/>
        <v>LÊ HUY NAM</v>
      </c>
      <c r="E826" s="156" t="s">
        <v>4236</v>
      </c>
      <c r="F826" s="24" t="s">
        <v>394</v>
      </c>
      <c r="G826" s="284" t="str">
        <f t="shared" si="33"/>
        <v>1152 Hùng Vương - TT Di Linh - Di Linh -  Lâm Đồng</v>
      </c>
      <c r="H826" s="26" t="s">
        <v>4237</v>
      </c>
      <c r="I826" s="25" t="s">
        <v>3526</v>
      </c>
      <c r="J826" s="27" t="s">
        <v>1784</v>
      </c>
      <c r="L826" s="28"/>
      <c r="M826" s="181" t="s">
        <v>4238</v>
      </c>
      <c r="N826" s="24"/>
      <c r="O826" s="28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</row>
    <row r="827" spans="1:38" s="10" customFormat="1" ht="13.5">
      <c r="A827" s="46">
        <v>194</v>
      </c>
      <c r="B827" s="183">
        <v>950</v>
      </c>
      <c r="C827" s="28" t="s">
        <v>4271</v>
      </c>
      <c r="D827" s="22" t="str">
        <f t="shared" si="32"/>
        <v>NGUYỄN THỊ BÍCH LIÊN</v>
      </c>
      <c r="E827" s="23" t="s">
        <v>4272</v>
      </c>
      <c r="F827" s="24" t="s">
        <v>191</v>
      </c>
      <c r="G827" s="284" t="str">
        <f t="shared" si="33"/>
        <v>580 Hùng Vương - TT Di Linh - Di Linh -  Lâm Đồng</v>
      </c>
      <c r="H827" s="26" t="s">
        <v>3808</v>
      </c>
      <c r="I827" s="25" t="s">
        <v>3526</v>
      </c>
      <c r="J827" s="27" t="s">
        <v>1784</v>
      </c>
      <c r="L827" s="28"/>
      <c r="M827" s="181" t="s">
        <v>4273</v>
      </c>
      <c r="N827" s="24" t="s">
        <v>4274</v>
      </c>
      <c r="O827" s="28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</row>
    <row r="828" spans="1:38" s="10" customFormat="1" ht="13.5">
      <c r="A828" s="46">
        <v>195</v>
      </c>
      <c r="B828" s="183">
        <v>780</v>
      </c>
      <c r="C828" s="25" t="s">
        <v>3547</v>
      </c>
      <c r="D828" s="22" t="str">
        <f t="shared" si="32"/>
        <v>TRẦN THỊ THẢO</v>
      </c>
      <c r="E828" s="23" t="s">
        <v>3548</v>
      </c>
      <c r="F828" s="173" t="s">
        <v>338</v>
      </c>
      <c r="G828" s="284" t="str">
        <f t="shared" si="33"/>
        <v>127 Thôn 1 - Tân Thượng - Di Linh -  Lâm Đồng</v>
      </c>
      <c r="H828" s="26" t="s">
        <v>3549</v>
      </c>
      <c r="I828" s="25" t="s">
        <v>3550</v>
      </c>
      <c r="J828" s="27" t="s">
        <v>1784</v>
      </c>
      <c r="K828" s="18" t="s">
        <v>191</v>
      </c>
      <c r="L828" s="28"/>
      <c r="M828" s="181" t="s">
        <v>3551</v>
      </c>
      <c r="N828" s="24" t="s">
        <v>3552</v>
      </c>
      <c r="O828" s="28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</row>
    <row r="829" spans="1:38" s="92" customFormat="1" ht="13.5">
      <c r="A829" s="46">
        <v>196</v>
      </c>
      <c r="B829" s="183">
        <v>781</v>
      </c>
      <c r="C829" s="25" t="s">
        <v>3553</v>
      </c>
      <c r="D829" s="22" t="str">
        <f t="shared" si="32"/>
        <v>LÊ TẤN SƠN</v>
      </c>
      <c r="E829" s="156" t="s">
        <v>3554</v>
      </c>
      <c r="F829" s="24" t="s">
        <v>3555</v>
      </c>
      <c r="G829" s="284" t="str">
        <f t="shared" si="33"/>
        <v>Thôn 3 - Tân Thượng - Di Linh -  Lâm Đồng</v>
      </c>
      <c r="H829" s="26" t="s">
        <v>88</v>
      </c>
      <c r="I829" s="25" t="s">
        <v>3550</v>
      </c>
      <c r="J829" s="27" t="s">
        <v>1784</v>
      </c>
      <c r="K829" s="18" t="s">
        <v>191</v>
      </c>
      <c r="L829" s="28"/>
      <c r="M829" s="181" t="s">
        <v>3556</v>
      </c>
      <c r="N829" s="24" t="s">
        <v>3552</v>
      </c>
      <c r="O829" s="28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</row>
    <row r="830" spans="1:38" s="92" customFormat="1" ht="13.5">
      <c r="A830" s="46">
        <v>197</v>
      </c>
      <c r="B830" s="183">
        <v>831</v>
      </c>
      <c r="C830" s="25" t="s">
        <v>3787</v>
      </c>
      <c r="D830" s="22" t="str">
        <f t="shared" si="32"/>
        <v>ĐÀM DUY ĐẠT</v>
      </c>
      <c r="E830" s="156" t="s">
        <v>3788</v>
      </c>
      <c r="F830" s="24" t="s">
        <v>191</v>
      </c>
      <c r="G830" s="284" t="str">
        <f t="shared" si="33"/>
        <v>Thôn 3 - Tân Thượng - Di Linh -  Lâm Đồng</v>
      </c>
      <c r="H830" s="26" t="s">
        <v>88</v>
      </c>
      <c r="I830" s="25" t="s">
        <v>3550</v>
      </c>
      <c r="J830" s="27" t="s">
        <v>1784</v>
      </c>
      <c r="K830" s="18" t="s">
        <v>191</v>
      </c>
      <c r="L830" s="28"/>
      <c r="M830" s="181" t="s">
        <v>3789</v>
      </c>
      <c r="N830" s="24" t="s">
        <v>3790</v>
      </c>
      <c r="O830" s="28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</row>
    <row r="831" spans="1:38" s="92" customFormat="1" ht="15.75" customHeight="1">
      <c r="A831" s="46">
        <v>198</v>
      </c>
      <c r="B831" s="183">
        <v>840</v>
      </c>
      <c r="C831" s="25" t="s">
        <v>3826</v>
      </c>
      <c r="D831" s="22" t="str">
        <f t="shared" si="32"/>
        <v>ĐÀM DUY THẢO</v>
      </c>
      <c r="E831" s="23" t="s">
        <v>3827</v>
      </c>
      <c r="F831" s="24" t="s">
        <v>191</v>
      </c>
      <c r="G831" s="284" t="str">
        <f t="shared" si="33"/>
        <v>Thôn 3 - Tân Thượng - Di Linh -  Lâm Đồng</v>
      </c>
      <c r="H831" s="26" t="s">
        <v>88</v>
      </c>
      <c r="I831" s="25" t="s">
        <v>3550</v>
      </c>
      <c r="J831" s="27" t="s">
        <v>1784</v>
      </c>
      <c r="K831" s="18" t="s">
        <v>191</v>
      </c>
      <c r="L831" s="28"/>
      <c r="M831" s="181" t="s">
        <v>3828</v>
      </c>
      <c r="N831" s="24" t="s">
        <v>3829</v>
      </c>
      <c r="O831" s="28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</row>
    <row r="832" spans="1:38" s="10" customFormat="1" ht="13.5">
      <c r="A832" s="46">
        <v>199</v>
      </c>
      <c r="B832" s="183">
        <v>898</v>
      </c>
      <c r="C832" s="25" t="s">
        <v>4070</v>
      </c>
      <c r="D832" s="22" t="str">
        <f t="shared" si="32"/>
        <v>LÊ TẤN LÂM</v>
      </c>
      <c r="E832" s="23" t="s">
        <v>1393</v>
      </c>
      <c r="F832" s="173" t="s">
        <v>210</v>
      </c>
      <c r="G832" s="284" t="str">
        <f t="shared" si="33"/>
        <v>Thôn 1 - Tân Thượng - Di Linh -  Lâm Đồng</v>
      </c>
      <c r="H832" s="26" t="s">
        <v>1</v>
      </c>
      <c r="I832" s="25" t="s">
        <v>3550</v>
      </c>
      <c r="J832" s="27" t="s">
        <v>1784</v>
      </c>
      <c r="K832" s="18" t="s">
        <v>191</v>
      </c>
      <c r="L832" s="28"/>
      <c r="M832" s="181" t="s">
        <v>4071</v>
      </c>
      <c r="N832" s="24" t="s">
        <v>3552</v>
      </c>
      <c r="O832" s="28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</row>
    <row r="833" spans="1:38" s="10" customFormat="1" ht="13.5">
      <c r="A833" s="46">
        <v>200</v>
      </c>
      <c r="B833" s="183">
        <v>949</v>
      </c>
      <c r="C833" s="25" t="s">
        <v>3620</v>
      </c>
      <c r="D833" s="22" t="str">
        <f>UPPER(C833)</f>
        <v>TRẦN THỊ LOAN</v>
      </c>
      <c r="E833" s="23" t="s">
        <v>4268</v>
      </c>
      <c r="F833" s="24" t="s">
        <v>287</v>
      </c>
      <c r="G833" s="284" t="str">
        <f>CONCATENATE(H833," - ",I833," - ",J833," - "," Lâm Đồng")</f>
        <v>96 Thôn 1  - Tân Thượng - Di Linh -  Lâm Đồng</v>
      </c>
      <c r="H833" s="26" t="s">
        <v>4269</v>
      </c>
      <c r="I833" s="25" t="s">
        <v>3550</v>
      </c>
      <c r="J833" s="27" t="s">
        <v>1784</v>
      </c>
      <c r="L833" s="28"/>
      <c r="M833" s="181" t="s">
        <v>4270</v>
      </c>
      <c r="N833" s="24" t="s">
        <v>1521</v>
      </c>
      <c r="O833" s="28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</row>
    <row r="834" spans="1:15" s="101" customFormat="1" ht="13.5">
      <c r="A834" s="46">
        <v>201</v>
      </c>
      <c r="B834" s="102">
        <v>1208</v>
      </c>
      <c r="C834" s="102"/>
      <c r="D834" s="94" t="s">
        <v>4643</v>
      </c>
      <c r="E834" s="95" t="s">
        <v>4644</v>
      </c>
      <c r="F834" s="93" t="s">
        <v>228</v>
      </c>
      <c r="G834" s="94" t="s">
        <v>6232</v>
      </c>
      <c r="H834" s="103" t="s">
        <v>4645</v>
      </c>
      <c r="I834" s="104" t="s">
        <v>4646</v>
      </c>
      <c r="J834" s="96" t="s">
        <v>4647</v>
      </c>
      <c r="K834" s="99" t="s">
        <v>228</v>
      </c>
      <c r="M834" s="100" t="s">
        <v>4648</v>
      </c>
      <c r="N834" s="99" t="s">
        <v>3245</v>
      </c>
      <c r="O834" s="101" t="s">
        <v>4275</v>
      </c>
    </row>
    <row r="835" spans="1:13" s="30" customFormat="1" ht="13.5">
      <c r="A835" s="46">
        <v>202</v>
      </c>
      <c r="B835" s="138">
        <v>890</v>
      </c>
      <c r="C835" s="37" t="s">
        <v>6250</v>
      </c>
      <c r="D835" s="37" t="str">
        <f>UPPER(C835)</f>
        <v>TRẦN VĂN DƯƠNG</v>
      </c>
      <c r="E835" s="303" t="s">
        <v>6251</v>
      </c>
      <c r="F835" s="304" t="s">
        <v>436</v>
      </c>
      <c r="G835" s="73" t="str">
        <f>CONCATENATE(H835," - ",I835," - ",J835," - "," Lâm Đồng")</f>
        <v>thôn 13 - Hòa Nam - Di Linh -  Lâm Đồng</v>
      </c>
      <c r="H835" s="305" t="s">
        <v>4294</v>
      </c>
      <c r="I835" s="34" t="s">
        <v>3642</v>
      </c>
      <c r="J835" s="306" t="s">
        <v>1784</v>
      </c>
      <c r="K835" s="37"/>
      <c r="L835" s="190"/>
      <c r="M835" s="291"/>
    </row>
    <row r="836" spans="1:13" s="89" customFormat="1" ht="14.25">
      <c r="A836" s="46">
        <v>203</v>
      </c>
      <c r="B836" s="83">
        <v>1403</v>
      </c>
      <c r="C836" s="83"/>
      <c r="D836" s="89" t="s">
        <v>6272</v>
      </c>
      <c r="E836" s="294" t="s">
        <v>6273</v>
      </c>
      <c r="F836" s="295" t="s">
        <v>191</v>
      </c>
      <c r="G836" s="73" t="str">
        <f aca="true" t="shared" si="34" ref="G836:G899">CONCATENATE(H836," - ",I836," - ",J836," - "," Lâm Đồng")</f>
        <v>1230A Hùng Vương - TT. Di Linh - Di Linh -  Lâm Đồng</v>
      </c>
      <c r="H836" s="89" t="s">
        <v>6274</v>
      </c>
      <c r="I836" s="89" t="s">
        <v>6275</v>
      </c>
      <c r="J836" s="87" t="s">
        <v>1784</v>
      </c>
      <c r="K836" s="89" t="s">
        <v>4275</v>
      </c>
      <c r="L836" s="90" t="s">
        <v>6276</v>
      </c>
      <c r="M836" s="187" t="s">
        <v>6277</v>
      </c>
    </row>
    <row r="837" spans="1:14" s="89" customFormat="1" ht="14.25">
      <c r="A837" s="46">
        <v>204</v>
      </c>
      <c r="B837" s="151">
        <v>1404</v>
      </c>
      <c r="C837" s="151"/>
      <c r="D837" s="162" t="s">
        <v>6278</v>
      </c>
      <c r="E837" s="307" t="s">
        <v>6279</v>
      </c>
      <c r="F837" s="308" t="s">
        <v>191</v>
      </c>
      <c r="G837" s="73" t="str">
        <f t="shared" si="34"/>
        <v>Thôn 1 - Tân Lâm - Di Linh -  Lâm Đồng</v>
      </c>
      <c r="H837" s="162" t="s">
        <v>1</v>
      </c>
      <c r="I837" s="162" t="s">
        <v>96</v>
      </c>
      <c r="J837" s="60" t="s">
        <v>1784</v>
      </c>
      <c r="K837" s="162" t="s">
        <v>4275</v>
      </c>
      <c r="L837" s="165" t="s">
        <v>6280</v>
      </c>
      <c r="M837" s="164" t="s">
        <v>6281</v>
      </c>
      <c r="N837" s="162"/>
    </row>
    <row r="838" spans="1:14" s="162" customFormat="1" ht="14.25">
      <c r="A838" s="46">
        <v>205</v>
      </c>
      <c r="B838" s="83">
        <v>1405</v>
      </c>
      <c r="C838" s="83"/>
      <c r="D838" s="162" t="s">
        <v>6282</v>
      </c>
      <c r="E838" s="307" t="s">
        <v>6283</v>
      </c>
      <c r="F838" s="308" t="s">
        <v>338</v>
      </c>
      <c r="G838" s="73" t="str">
        <f t="shared" si="34"/>
        <v>185 thôn 8 - Liêm Đầm - Di Linh -  Lâm Đồng</v>
      </c>
      <c r="H838" s="162" t="s">
        <v>6284</v>
      </c>
      <c r="I838" s="162" t="s">
        <v>6285</v>
      </c>
      <c r="J838" s="87" t="s">
        <v>1784</v>
      </c>
      <c r="K838" s="162" t="s">
        <v>4275</v>
      </c>
      <c r="L838" s="165" t="s">
        <v>6286</v>
      </c>
      <c r="M838" s="164" t="s">
        <v>6287</v>
      </c>
      <c r="N838" s="89"/>
    </row>
    <row r="839" spans="1:14" s="162" customFormat="1" ht="14.25">
      <c r="A839" s="46">
        <v>206</v>
      </c>
      <c r="B839" s="83">
        <v>1407</v>
      </c>
      <c r="C839" s="83"/>
      <c r="D839" s="89" t="s">
        <v>6288</v>
      </c>
      <c r="E839" s="294" t="s">
        <v>6289</v>
      </c>
      <c r="F839" s="295" t="s">
        <v>191</v>
      </c>
      <c r="G839" s="73" t="str">
        <f t="shared" si="34"/>
        <v>20 Phú Hiệp 2 - Gia Hiệp - Di Linh -  Lâm Đồng</v>
      </c>
      <c r="H839" s="89" t="s">
        <v>6290</v>
      </c>
      <c r="I839" s="89" t="s">
        <v>3575</v>
      </c>
      <c r="J839" s="87" t="s">
        <v>1784</v>
      </c>
      <c r="K839" s="89" t="s">
        <v>4275</v>
      </c>
      <c r="L839" s="90" t="s">
        <v>6291</v>
      </c>
      <c r="M839" s="187" t="s">
        <v>6292</v>
      </c>
      <c r="N839" s="89"/>
    </row>
    <row r="840" spans="1:13" s="89" customFormat="1" ht="14.25">
      <c r="A840" s="46">
        <v>207</v>
      </c>
      <c r="B840" s="151">
        <v>1408</v>
      </c>
      <c r="C840" s="151"/>
      <c r="D840" s="89" t="s">
        <v>6293</v>
      </c>
      <c r="E840" s="294" t="s">
        <v>6294</v>
      </c>
      <c r="F840" s="295" t="s">
        <v>394</v>
      </c>
      <c r="G840" s="73" t="str">
        <f t="shared" si="34"/>
        <v>64 thôn 2 - Hòa Ninh - Di Linh -  Lâm Đồng</v>
      </c>
      <c r="H840" s="89" t="s">
        <v>6295</v>
      </c>
      <c r="I840" s="87" t="s">
        <v>3560</v>
      </c>
      <c r="J840" s="88" t="s">
        <v>1784</v>
      </c>
      <c r="K840" s="89" t="s">
        <v>4275</v>
      </c>
      <c r="L840" s="90" t="s">
        <v>6296</v>
      </c>
      <c r="M840" s="187" t="s">
        <v>6297</v>
      </c>
    </row>
    <row r="841" spans="1:14" s="89" customFormat="1" ht="14.25">
      <c r="A841" s="46">
        <v>208</v>
      </c>
      <c r="B841" s="83">
        <v>1409</v>
      </c>
      <c r="C841" s="83"/>
      <c r="D841" s="89" t="s">
        <v>6298</v>
      </c>
      <c r="E841" s="294" t="s">
        <v>6299</v>
      </c>
      <c r="F841" s="295" t="s">
        <v>287</v>
      </c>
      <c r="G841" s="73" t="str">
        <f t="shared" si="34"/>
        <v>215 Tân Phú I - Đinh Lạc - Di Linh -  Lâm Đồng</v>
      </c>
      <c r="H841" s="89" t="s">
        <v>6300</v>
      </c>
      <c r="I841" s="89" t="s">
        <v>3623</v>
      </c>
      <c r="J841" s="87" t="s">
        <v>1784</v>
      </c>
      <c r="K841" s="89" t="s">
        <v>4275</v>
      </c>
      <c r="L841" s="90" t="s">
        <v>6301</v>
      </c>
      <c r="M841" s="187" t="s">
        <v>6302</v>
      </c>
      <c r="N841" s="162"/>
    </row>
    <row r="842" spans="1:13" s="162" customFormat="1" ht="14.25">
      <c r="A842" s="46">
        <v>209</v>
      </c>
      <c r="B842" s="151">
        <v>1410</v>
      </c>
      <c r="C842" s="151"/>
      <c r="D842" s="162" t="s">
        <v>6303</v>
      </c>
      <c r="E842" s="307" t="s">
        <v>6304</v>
      </c>
      <c r="F842" s="308" t="s">
        <v>311</v>
      </c>
      <c r="G842" s="73" t="str">
        <f t="shared" si="34"/>
        <v>45 Đông Đô - Tân Nghĩa - Di Linh -  Lâm Đồng</v>
      </c>
      <c r="H842" s="162" t="s">
        <v>6305</v>
      </c>
      <c r="I842" s="162" t="s">
        <v>3601</v>
      </c>
      <c r="J842" s="60" t="s">
        <v>1784</v>
      </c>
      <c r="K842" s="162" t="s">
        <v>4275</v>
      </c>
      <c r="L842" s="165" t="s">
        <v>6306</v>
      </c>
      <c r="M842" s="164" t="s">
        <v>6307</v>
      </c>
    </row>
    <row r="843" spans="1:13" s="89" customFormat="1" ht="14.25">
      <c r="A843" s="46">
        <v>210</v>
      </c>
      <c r="B843" s="83">
        <v>1411</v>
      </c>
      <c r="C843" s="83"/>
      <c r="D843" s="162" t="s">
        <v>6308</v>
      </c>
      <c r="E843" s="309" t="s">
        <v>6309</v>
      </c>
      <c r="F843" s="308" t="s">
        <v>191</v>
      </c>
      <c r="G843" s="73" t="str">
        <f t="shared" si="34"/>
        <v>149 Phú Hiệp I - Gia Hiệp - Di Linh -  Lâm Đồng</v>
      </c>
      <c r="H843" s="162" t="s">
        <v>6310</v>
      </c>
      <c r="I843" s="162" t="s">
        <v>3575</v>
      </c>
      <c r="J843" s="60" t="s">
        <v>1784</v>
      </c>
      <c r="K843" s="162" t="s">
        <v>4275</v>
      </c>
      <c r="L843" s="165" t="s">
        <v>6311</v>
      </c>
      <c r="M843" s="164"/>
    </row>
    <row r="844" spans="1:14" s="162" customFormat="1" ht="14.25">
      <c r="A844" s="46">
        <v>211</v>
      </c>
      <c r="B844" s="151">
        <v>1412</v>
      </c>
      <c r="C844" s="151"/>
      <c r="D844" s="89" t="s">
        <v>6312</v>
      </c>
      <c r="E844" s="294" t="s">
        <v>6313</v>
      </c>
      <c r="F844" s="295" t="s">
        <v>191</v>
      </c>
      <c r="G844" s="73" t="str">
        <f t="shared" si="34"/>
        <v>Phú Hiệp I - Gia Hiệp - Di Linh -  Lâm Đồng</v>
      </c>
      <c r="H844" s="89" t="s">
        <v>6314</v>
      </c>
      <c r="I844" s="87" t="s">
        <v>3575</v>
      </c>
      <c r="J844" s="88" t="s">
        <v>1784</v>
      </c>
      <c r="K844" s="89" t="s">
        <v>4275</v>
      </c>
      <c r="L844" s="90" t="s">
        <v>6315</v>
      </c>
      <c r="M844" s="187"/>
      <c r="N844" s="89"/>
    </row>
    <row r="845" spans="1:14" s="89" customFormat="1" ht="14.25">
      <c r="A845" s="46">
        <v>212</v>
      </c>
      <c r="B845" s="83">
        <v>1413</v>
      </c>
      <c r="C845" s="83"/>
      <c r="D845" s="89" t="s">
        <v>1283</v>
      </c>
      <c r="E845" s="294" t="s">
        <v>6316</v>
      </c>
      <c r="F845" s="295" t="s">
        <v>213</v>
      </c>
      <c r="G845" s="73" t="str">
        <f t="shared" si="34"/>
        <v>Thôn K'rót Dờng - Bảo Thuận - Di Linh -  Lâm Đồng</v>
      </c>
      <c r="H845" s="89" t="s">
        <v>6317</v>
      </c>
      <c r="I845" s="87" t="s">
        <v>5055</v>
      </c>
      <c r="J845" s="88" t="s">
        <v>1784</v>
      </c>
      <c r="K845" s="89" t="s">
        <v>4275</v>
      </c>
      <c r="L845" s="90" t="s">
        <v>6318</v>
      </c>
      <c r="M845" s="187" t="s">
        <v>6319</v>
      </c>
      <c r="N845" s="162"/>
    </row>
    <row r="846" spans="1:13" s="89" customFormat="1" ht="14.25">
      <c r="A846" s="46">
        <v>213</v>
      </c>
      <c r="B846" s="151">
        <v>1414</v>
      </c>
      <c r="C846" s="151"/>
      <c r="D846" s="89" t="s">
        <v>6320</v>
      </c>
      <c r="E846" s="294" t="s">
        <v>6321</v>
      </c>
      <c r="F846" s="295" t="s">
        <v>335</v>
      </c>
      <c r="G846" s="73" t="str">
        <f t="shared" si="34"/>
        <v>Thôn Lộc Châu 1 - Tân Nghĩa - Di Linh -  Lâm Đồng</v>
      </c>
      <c r="H846" s="89" t="s">
        <v>6322</v>
      </c>
      <c r="I846" s="87" t="s">
        <v>3601</v>
      </c>
      <c r="J846" s="88" t="s">
        <v>1784</v>
      </c>
      <c r="K846" s="89" t="s">
        <v>4275</v>
      </c>
      <c r="L846" s="90" t="s">
        <v>6323</v>
      </c>
      <c r="M846" s="187" t="s">
        <v>6324</v>
      </c>
    </row>
    <row r="847" spans="1:14" s="89" customFormat="1" ht="14.25">
      <c r="A847" s="46">
        <v>214</v>
      </c>
      <c r="B847" s="83">
        <v>1415</v>
      </c>
      <c r="C847" s="83"/>
      <c r="D847" s="89" t="s">
        <v>6325</v>
      </c>
      <c r="E847" s="310" t="s">
        <v>6326</v>
      </c>
      <c r="F847" s="295" t="s">
        <v>191</v>
      </c>
      <c r="G847" s="73" t="str">
        <f t="shared" si="34"/>
        <v>141 A thôn Đăng Rách - Gùng Ré - Di Linh -  Lâm Đồng</v>
      </c>
      <c r="H847" s="89" t="s">
        <v>6327</v>
      </c>
      <c r="I847" s="87" t="s">
        <v>6328</v>
      </c>
      <c r="J847" s="88" t="s">
        <v>1784</v>
      </c>
      <c r="K847" s="89" t="s">
        <v>4275</v>
      </c>
      <c r="L847" s="90" t="s">
        <v>6329</v>
      </c>
      <c r="M847" s="187" t="s">
        <v>6330</v>
      </c>
      <c r="N847" s="162"/>
    </row>
    <row r="848" spans="1:13" s="89" customFormat="1" ht="14.25">
      <c r="A848" s="46">
        <v>215</v>
      </c>
      <c r="B848" s="151">
        <v>1416</v>
      </c>
      <c r="C848" s="151"/>
      <c r="D848" s="162" t="s">
        <v>6331</v>
      </c>
      <c r="E848" s="311">
        <v>24027</v>
      </c>
      <c r="F848" s="308" t="s">
        <v>191</v>
      </c>
      <c r="G848" s="73" t="str">
        <f t="shared" si="34"/>
        <v>Số nhà 06/71 TDP 2 - TT. Di Linh - Di Linh -  Lâm Đồng</v>
      </c>
      <c r="H848" s="162" t="s">
        <v>6332</v>
      </c>
      <c r="I848" s="60" t="s">
        <v>6275</v>
      </c>
      <c r="J848" s="161" t="s">
        <v>1784</v>
      </c>
      <c r="K848" s="162" t="s">
        <v>4275</v>
      </c>
      <c r="L848" s="165" t="s">
        <v>6333</v>
      </c>
      <c r="M848" s="164" t="s">
        <v>6334</v>
      </c>
    </row>
    <row r="849" spans="1:13" s="89" customFormat="1" ht="14.25">
      <c r="A849" s="46">
        <v>216</v>
      </c>
      <c r="B849" s="83">
        <v>1417</v>
      </c>
      <c r="C849" s="83"/>
      <c r="D849" s="89" t="s">
        <v>6335</v>
      </c>
      <c r="E849" s="310">
        <v>1970</v>
      </c>
      <c r="F849" s="295" t="s">
        <v>191</v>
      </c>
      <c r="G849" s="73" t="str">
        <f t="shared" si="34"/>
        <v>118 thôn Kala - Bảo Thuận - Di Linh -  Lâm Đồng</v>
      </c>
      <c r="H849" s="89" t="s">
        <v>6336</v>
      </c>
      <c r="I849" s="87" t="s">
        <v>5055</v>
      </c>
      <c r="J849" s="88" t="s">
        <v>1784</v>
      </c>
      <c r="K849" s="89" t="s">
        <v>4275</v>
      </c>
      <c r="L849" s="90" t="s">
        <v>6337</v>
      </c>
      <c r="M849" s="187"/>
    </row>
    <row r="850" spans="1:14" s="162" customFormat="1" ht="14.25">
      <c r="A850" s="46">
        <v>217</v>
      </c>
      <c r="B850" s="151">
        <v>1418</v>
      </c>
      <c r="C850" s="151"/>
      <c r="D850" s="162" t="s">
        <v>6338</v>
      </c>
      <c r="E850" s="307">
        <v>1975</v>
      </c>
      <c r="F850" s="308" t="s">
        <v>394</v>
      </c>
      <c r="G850" s="73" t="str">
        <f t="shared" si="34"/>
        <v>18 xóm mới - Bảo Thuận - Di Linh -  Lâm Đồng</v>
      </c>
      <c r="H850" s="162" t="s">
        <v>6339</v>
      </c>
      <c r="I850" s="60" t="s">
        <v>5055</v>
      </c>
      <c r="J850" s="88" t="s">
        <v>1784</v>
      </c>
      <c r="K850" s="162" t="s">
        <v>4275</v>
      </c>
      <c r="L850" s="165" t="s">
        <v>6340</v>
      </c>
      <c r="M850" s="164"/>
      <c r="N850" s="89"/>
    </row>
    <row r="851" spans="1:14" s="162" customFormat="1" ht="14.25">
      <c r="A851" s="46">
        <v>218</v>
      </c>
      <c r="B851" s="83">
        <v>1419</v>
      </c>
      <c r="C851" s="83"/>
      <c r="D851" s="89" t="s">
        <v>6341</v>
      </c>
      <c r="E851" s="294" t="s">
        <v>6342</v>
      </c>
      <c r="F851" s="295" t="s">
        <v>287</v>
      </c>
      <c r="G851" s="73" t="str">
        <f t="shared" si="34"/>
        <v> - Tân Nghĩa - Di Linh -  Lâm Đồng</v>
      </c>
      <c r="H851" s="89"/>
      <c r="I851" s="87" t="s">
        <v>3601</v>
      </c>
      <c r="J851" s="88" t="s">
        <v>1784</v>
      </c>
      <c r="K851" s="89" t="s">
        <v>4275</v>
      </c>
      <c r="L851" s="90" t="s">
        <v>6343</v>
      </c>
      <c r="M851" s="187" t="s">
        <v>6344</v>
      </c>
      <c r="N851" s="89"/>
    </row>
    <row r="852" spans="1:14" s="162" customFormat="1" ht="15.75" customHeight="1">
      <c r="A852" s="46">
        <v>219</v>
      </c>
      <c r="B852" s="151">
        <v>1420</v>
      </c>
      <c r="C852" s="151"/>
      <c r="D852" s="89" t="s">
        <v>6345</v>
      </c>
      <c r="E852" s="294" t="s">
        <v>6346</v>
      </c>
      <c r="F852" s="295" t="s">
        <v>191</v>
      </c>
      <c r="G852" s="73" t="str">
        <f t="shared" si="34"/>
        <v>TDP 14 - TT. Di Linh - Di Linh -  Lâm Đồng</v>
      </c>
      <c r="H852" s="89" t="s">
        <v>6347</v>
      </c>
      <c r="I852" s="87" t="s">
        <v>6275</v>
      </c>
      <c r="J852" s="88" t="s">
        <v>1784</v>
      </c>
      <c r="K852" s="89" t="s">
        <v>4275</v>
      </c>
      <c r="L852" s="90" t="s">
        <v>6348</v>
      </c>
      <c r="M852" s="187" t="s">
        <v>6349</v>
      </c>
      <c r="N852" s="89"/>
    </row>
    <row r="853" spans="1:14" s="89" customFormat="1" ht="14.25">
      <c r="A853" s="46">
        <v>220</v>
      </c>
      <c r="B853" s="83">
        <v>1421</v>
      </c>
      <c r="C853" s="83"/>
      <c r="D853" s="162" t="s">
        <v>6350</v>
      </c>
      <c r="E853" s="307" t="s">
        <v>6351</v>
      </c>
      <c r="F853" s="308" t="s">
        <v>311</v>
      </c>
      <c r="G853" s="73" t="str">
        <f t="shared" si="34"/>
        <v>176 Lý Thường Kiệt TDP 12 - TT. Di Linh - Di Linh -  Lâm Đồng</v>
      </c>
      <c r="H853" s="162" t="s">
        <v>6352</v>
      </c>
      <c r="I853" s="60" t="s">
        <v>6275</v>
      </c>
      <c r="J853" s="161" t="s">
        <v>1784</v>
      </c>
      <c r="K853" s="162" t="s">
        <v>4275</v>
      </c>
      <c r="L853" s="165" t="s">
        <v>6353</v>
      </c>
      <c r="M853" s="164" t="s">
        <v>6354</v>
      </c>
      <c r="N853" s="162"/>
    </row>
    <row r="854" spans="1:13" s="162" customFormat="1" ht="14.25">
      <c r="A854" s="46">
        <v>221</v>
      </c>
      <c r="B854" s="151">
        <v>1422</v>
      </c>
      <c r="C854" s="151"/>
      <c r="D854" s="162" t="s">
        <v>2190</v>
      </c>
      <c r="E854" s="309" t="s">
        <v>6355</v>
      </c>
      <c r="F854" s="308" t="s">
        <v>191</v>
      </c>
      <c r="G854" s="73" t="str">
        <f t="shared" si="34"/>
        <v>03 thôn 9 - Liên Đầm - Di Linh -  Lâm Đồng</v>
      </c>
      <c r="H854" s="162" t="s">
        <v>6356</v>
      </c>
      <c r="I854" s="60" t="s">
        <v>3933</v>
      </c>
      <c r="J854" s="161" t="s">
        <v>1784</v>
      </c>
      <c r="K854" s="162" t="s">
        <v>4275</v>
      </c>
      <c r="L854" s="165" t="s">
        <v>6357</v>
      </c>
      <c r="M854" s="164" t="s">
        <v>6358</v>
      </c>
    </row>
    <row r="855" spans="1:14" s="89" customFormat="1" ht="14.25">
      <c r="A855" s="46">
        <v>222</v>
      </c>
      <c r="B855" s="83">
        <v>1423</v>
      </c>
      <c r="C855" s="83"/>
      <c r="D855" s="162" t="s">
        <v>6359</v>
      </c>
      <c r="E855" s="309" t="s">
        <v>6360</v>
      </c>
      <c r="F855" s="308" t="s">
        <v>191</v>
      </c>
      <c r="G855" s="73" t="str">
        <f t="shared" si="34"/>
        <v>17 Xóm mới - Bảo Thuận - Di Linh -  Lâm Đồng</v>
      </c>
      <c r="H855" s="162" t="s">
        <v>6361</v>
      </c>
      <c r="I855" s="60" t="s">
        <v>5055</v>
      </c>
      <c r="J855" s="161" t="s">
        <v>1784</v>
      </c>
      <c r="K855" s="162" t="s">
        <v>4275</v>
      </c>
      <c r="L855" s="165" t="s">
        <v>6362</v>
      </c>
      <c r="M855" s="164" t="s">
        <v>6363</v>
      </c>
      <c r="N855" s="162"/>
    </row>
    <row r="856" spans="1:13" s="89" customFormat="1" ht="14.25">
      <c r="A856" s="46">
        <v>223</v>
      </c>
      <c r="B856" s="151">
        <v>1424</v>
      </c>
      <c r="C856" s="151"/>
      <c r="D856" s="162" t="s">
        <v>6364</v>
      </c>
      <c r="E856" s="294" t="s">
        <v>6365</v>
      </c>
      <c r="F856" s="295" t="s">
        <v>394</v>
      </c>
      <c r="G856" s="73" t="str">
        <f t="shared" si="34"/>
        <v>56 thôn 7 - Hòa Bắc - Di Linh -  Lâm Đồng</v>
      </c>
      <c r="H856" s="89" t="s">
        <v>6366</v>
      </c>
      <c r="I856" s="87" t="s">
        <v>3800</v>
      </c>
      <c r="J856" s="88" t="s">
        <v>1784</v>
      </c>
      <c r="K856" s="89" t="s">
        <v>4275</v>
      </c>
      <c r="L856" s="90" t="s">
        <v>6367</v>
      </c>
      <c r="M856" s="187" t="s">
        <v>6368</v>
      </c>
    </row>
    <row r="857" spans="1:14" s="89" customFormat="1" ht="14.25">
      <c r="A857" s="46">
        <v>224</v>
      </c>
      <c r="B857" s="83">
        <v>1425</v>
      </c>
      <c r="C857" s="83"/>
      <c r="D857" s="162" t="s">
        <v>6369</v>
      </c>
      <c r="E857" s="309">
        <v>1960</v>
      </c>
      <c r="F857" s="308" t="s">
        <v>394</v>
      </c>
      <c r="G857" s="73" t="str">
        <f t="shared" si="34"/>
        <v>95 Đồng Lạc 1 - Đinh Lạc - Di Linh -  Lâm Đồng</v>
      </c>
      <c r="H857" s="162" t="s">
        <v>6370</v>
      </c>
      <c r="I857" s="60" t="s">
        <v>3623</v>
      </c>
      <c r="J857" s="161" t="s">
        <v>1784</v>
      </c>
      <c r="K857" s="162" t="s">
        <v>4275</v>
      </c>
      <c r="L857" s="165" t="s">
        <v>6371</v>
      </c>
      <c r="M857" s="164" t="s">
        <v>6372</v>
      </c>
      <c r="N857" s="162"/>
    </row>
    <row r="858" spans="1:14" s="162" customFormat="1" ht="14.25">
      <c r="A858" s="46">
        <v>225</v>
      </c>
      <c r="B858" s="151">
        <v>1426</v>
      </c>
      <c r="C858" s="151"/>
      <c r="D858" s="89" t="s">
        <v>6373</v>
      </c>
      <c r="E858" s="294" t="s">
        <v>6374</v>
      </c>
      <c r="F858" s="295" t="s">
        <v>287</v>
      </c>
      <c r="G858" s="73" t="str">
        <f t="shared" si="34"/>
        <v>Xóm 1 thôn 5 - Tân Lâm - Di Linh -  Lâm Đồng</v>
      </c>
      <c r="H858" s="89" t="s">
        <v>6375</v>
      </c>
      <c r="I858" s="87" t="s">
        <v>96</v>
      </c>
      <c r="J858" s="88" t="s">
        <v>1784</v>
      </c>
      <c r="K858" s="89" t="s">
        <v>4275</v>
      </c>
      <c r="L858" s="90" t="s">
        <v>6376</v>
      </c>
      <c r="M858" s="187" t="s">
        <v>6377</v>
      </c>
      <c r="N858" s="89"/>
    </row>
    <row r="859" spans="1:14" s="162" customFormat="1" ht="14.25">
      <c r="A859" s="46">
        <v>226</v>
      </c>
      <c r="B859" s="83">
        <v>1427</v>
      </c>
      <c r="C859" s="83"/>
      <c r="D859" s="89" t="s">
        <v>6378</v>
      </c>
      <c r="E859" s="310" t="s">
        <v>6379</v>
      </c>
      <c r="F859" s="295" t="s">
        <v>191</v>
      </c>
      <c r="G859" s="73" t="str">
        <f t="shared" si="34"/>
        <v>03 Hùng Vương Khu 11 - TT. Di Linh - Di Linh -  Lâm Đồng</v>
      </c>
      <c r="H859" s="89" t="s">
        <v>6380</v>
      </c>
      <c r="I859" s="87" t="s">
        <v>6275</v>
      </c>
      <c r="J859" s="88" t="s">
        <v>1784</v>
      </c>
      <c r="K859" s="89" t="s">
        <v>4275</v>
      </c>
      <c r="L859" s="90" t="s">
        <v>6381</v>
      </c>
      <c r="M859" s="187"/>
      <c r="N859" s="89"/>
    </row>
    <row r="860" spans="1:13" s="89" customFormat="1" ht="14.25">
      <c r="A860" s="46">
        <v>227</v>
      </c>
      <c r="B860" s="151">
        <v>1428</v>
      </c>
      <c r="C860" s="151"/>
      <c r="D860" s="89" t="s">
        <v>6382</v>
      </c>
      <c r="E860" s="294" t="s">
        <v>6383</v>
      </c>
      <c r="F860" s="295" t="s">
        <v>191</v>
      </c>
      <c r="G860" s="73" t="str">
        <f t="shared" si="34"/>
        <v>75 Đồng Lạc 1 - Đinh Lạc - Di Linh -  Lâm Đồng</v>
      </c>
      <c r="H860" s="89" t="s">
        <v>6384</v>
      </c>
      <c r="I860" s="87" t="s">
        <v>3623</v>
      </c>
      <c r="J860" s="88" t="s">
        <v>1784</v>
      </c>
      <c r="K860" s="89" t="s">
        <v>4275</v>
      </c>
      <c r="L860" s="90" t="s">
        <v>6385</v>
      </c>
      <c r="M860" s="187"/>
    </row>
    <row r="861" spans="1:13" s="162" customFormat="1" ht="14.25">
      <c r="A861" s="46">
        <v>228</v>
      </c>
      <c r="B861" s="83">
        <v>1429</v>
      </c>
      <c r="C861" s="83"/>
      <c r="D861" s="162" t="s">
        <v>6386</v>
      </c>
      <c r="E861" s="307" t="s">
        <v>6316</v>
      </c>
      <c r="F861" s="308" t="s">
        <v>1116</v>
      </c>
      <c r="G861" s="73" t="str">
        <f t="shared" si="34"/>
        <v>1304A Hùng Vương - TT. Di Linh - Di Linh -  Lâm Đồng</v>
      </c>
      <c r="H861" s="162" t="s">
        <v>6387</v>
      </c>
      <c r="I861" s="60" t="s">
        <v>6275</v>
      </c>
      <c r="J861" s="161" t="s">
        <v>1784</v>
      </c>
      <c r="K861" s="162" t="s">
        <v>4275</v>
      </c>
      <c r="L861" s="165" t="s">
        <v>6388</v>
      </c>
      <c r="M861" s="164" t="s">
        <v>6389</v>
      </c>
    </row>
    <row r="862" spans="1:13" s="89" customFormat="1" ht="14.25">
      <c r="A862" s="46">
        <v>229</v>
      </c>
      <c r="B862" s="83">
        <v>1431</v>
      </c>
      <c r="C862" s="83"/>
      <c r="D862" s="162" t="s">
        <v>6390</v>
      </c>
      <c r="E862" s="310" t="s">
        <v>6391</v>
      </c>
      <c r="F862" s="295" t="s">
        <v>394</v>
      </c>
      <c r="G862" s="73" t="str">
        <f t="shared" si="34"/>
        <v>Thôn Hàng Hải - Gùng Ré - Di Linh -  Lâm Đồng</v>
      </c>
      <c r="H862" s="89" t="s">
        <v>6392</v>
      </c>
      <c r="I862" s="87" t="s">
        <v>6328</v>
      </c>
      <c r="J862" s="88" t="s">
        <v>1784</v>
      </c>
      <c r="K862" s="89" t="s">
        <v>4275</v>
      </c>
      <c r="L862" s="90" t="s">
        <v>6393</v>
      </c>
      <c r="M862" s="187" t="s">
        <v>6394</v>
      </c>
    </row>
    <row r="863" spans="1:14" s="89" customFormat="1" ht="14.25">
      <c r="A863" s="46">
        <v>230</v>
      </c>
      <c r="B863" s="151">
        <v>1432</v>
      </c>
      <c r="C863" s="151"/>
      <c r="D863" s="162" t="s">
        <v>6395</v>
      </c>
      <c r="E863" s="309" t="s">
        <v>6396</v>
      </c>
      <c r="F863" s="308" t="s">
        <v>191</v>
      </c>
      <c r="G863" s="73" t="str">
        <f t="shared" si="34"/>
        <v>205 thôn 1 - Liên Đầm - Di Linh -  Lâm Đồng</v>
      </c>
      <c r="H863" s="162" t="s">
        <v>6397</v>
      </c>
      <c r="I863" s="60" t="s">
        <v>3933</v>
      </c>
      <c r="J863" s="161" t="s">
        <v>1784</v>
      </c>
      <c r="K863" s="162" t="s">
        <v>4275</v>
      </c>
      <c r="L863" s="165" t="s">
        <v>6398</v>
      </c>
      <c r="M863" s="164" t="s">
        <v>6399</v>
      </c>
      <c r="N863" s="162"/>
    </row>
    <row r="864" spans="1:14" s="162" customFormat="1" ht="14.25">
      <c r="A864" s="46">
        <v>231</v>
      </c>
      <c r="B864" s="83">
        <v>1433</v>
      </c>
      <c r="C864" s="83"/>
      <c r="D864" s="89" t="s">
        <v>6400</v>
      </c>
      <c r="E864" s="294" t="s">
        <v>6401</v>
      </c>
      <c r="F864" s="295" t="s">
        <v>191</v>
      </c>
      <c r="G864" s="73" t="str">
        <f t="shared" si="34"/>
        <v>129 Tân Phú 2 - Đinh Lạc - Di Linh -  Lâm Đồng</v>
      </c>
      <c r="H864" s="89" t="s">
        <v>6402</v>
      </c>
      <c r="I864" s="87" t="s">
        <v>3623</v>
      </c>
      <c r="J864" s="88" t="s">
        <v>1784</v>
      </c>
      <c r="K864" s="89" t="s">
        <v>4275</v>
      </c>
      <c r="L864" s="90" t="s">
        <v>6403</v>
      </c>
      <c r="M864" s="187" t="s">
        <v>2298</v>
      </c>
      <c r="N864" s="89"/>
    </row>
    <row r="865" spans="1:13" s="89" customFormat="1" ht="14.25">
      <c r="A865" s="46">
        <v>232</v>
      </c>
      <c r="B865" s="151">
        <v>1434</v>
      </c>
      <c r="C865" s="151"/>
      <c r="D865" s="89" t="s">
        <v>6404</v>
      </c>
      <c r="E865" s="307" t="s">
        <v>6405</v>
      </c>
      <c r="F865" s="308" t="s">
        <v>4030</v>
      </c>
      <c r="G865" s="73" t="str">
        <f t="shared" si="34"/>
        <v>146 Thôn Tân Lạc 1 - Đinh Lạc - Di Linh -  Lâm Đồng</v>
      </c>
      <c r="H865" s="89" t="s">
        <v>6406</v>
      </c>
      <c r="I865" s="87" t="s">
        <v>3623</v>
      </c>
      <c r="J865" s="88" t="s">
        <v>1784</v>
      </c>
      <c r="K865" s="89" t="s">
        <v>4275</v>
      </c>
      <c r="L865" s="90" t="s">
        <v>6407</v>
      </c>
      <c r="M865" s="187" t="s">
        <v>6408</v>
      </c>
    </row>
    <row r="866" spans="1:14" s="89" customFormat="1" ht="14.25">
      <c r="A866" s="46">
        <v>233</v>
      </c>
      <c r="B866" s="83">
        <v>1435</v>
      </c>
      <c r="C866" s="83"/>
      <c r="D866" s="162" t="s">
        <v>6409</v>
      </c>
      <c r="E866" s="311">
        <v>24817</v>
      </c>
      <c r="F866" s="308" t="s">
        <v>191</v>
      </c>
      <c r="G866" s="73" t="str">
        <f t="shared" si="34"/>
        <v>103 thôn 5 - Tân Châu - Di Linh -  Lâm Đồng</v>
      </c>
      <c r="H866" s="162" t="s">
        <v>6410</v>
      </c>
      <c r="I866" s="60" t="s">
        <v>3658</v>
      </c>
      <c r="J866" s="161" t="s">
        <v>1784</v>
      </c>
      <c r="K866" s="162" t="s">
        <v>4275</v>
      </c>
      <c r="L866" s="165" t="s">
        <v>6411</v>
      </c>
      <c r="M866" s="164" t="s">
        <v>4402</v>
      </c>
      <c r="N866" s="162"/>
    </row>
    <row r="867" spans="1:14" s="162" customFormat="1" ht="14.25">
      <c r="A867" s="46">
        <v>234</v>
      </c>
      <c r="B867" s="151">
        <v>1436</v>
      </c>
      <c r="C867" s="151"/>
      <c r="D867" s="89" t="s">
        <v>6412</v>
      </c>
      <c r="E867" s="310" t="s">
        <v>5885</v>
      </c>
      <c r="F867" s="295" t="s">
        <v>287</v>
      </c>
      <c r="G867" s="73" t="str">
        <f t="shared" si="34"/>
        <v>thôn 8 - Liên Đầm - Di Linh -  Lâm Đồng</v>
      </c>
      <c r="H867" s="89" t="s">
        <v>3369</v>
      </c>
      <c r="I867" s="87" t="s">
        <v>3933</v>
      </c>
      <c r="J867" s="88" t="s">
        <v>1784</v>
      </c>
      <c r="K867" s="89" t="s">
        <v>4275</v>
      </c>
      <c r="L867" s="90" t="s">
        <v>6413</v>
      </c>
      <c r="M867" s="187" t="s">
        <v>6414</v>
      </c>
      <c r="N867" s="89"/>
    </row>
    <row r="868" spans="1:14" s="162" customFormat="1" ht="14.25">
      <c r="A868" s="46">
        <v>235</v>
      </c>
      <c r="B868" s="83">
        <v>1437</v>
      </c>
      <c r="C868" s="83"/>
      <c r="D868" s="89" t="s">
        <v>6415</v>
      </c>
      <c r="E868" s="294" t="s">
        <v>6416</v>
      </c>
      <c r="F868" s="295" t="s">
        <v>394</v>
      </c>
      <c r="G868" s="73" t="str">
        <f t="shared" si="34"/>
        <v>146 thôn Hàng Hải - Gùng Ré - Di Linh -  Lâm Đồng</v>
      </c>
      <c r="H868" s="89" t="s">
        <v>6417</v>
      </c>
      <c r="I868" s="87" t="s">
        <v>6328</v>
      </c>
      <c r="J868" s="88" t="s">
        <v>1784</v>
      </c>
      <c r="K868" s="89" t="s">
        <v>4275</v>
      </c>
      <c r="L868" s="90" t="s">
        <v>6418</v>
      </c>
      <c r="M868" s="187" t="s">
        <v>6419</v>
      </c>
      <c r="N868" s="89"/>
    </row>
    <row r="869" spans="1:13" s="162" customFormat="1" ht="14.25">
      <c r="A869" s="46">
        <v>236</v>
      </c>
      <c r="B869" s="151">
        <v>1438</v>
      </c>
      <c r="C869" s="151"/>
      <c r="D869" s="162" t="s">
        <v>6420</v>
      </c>
      <c r="E869" s="309" t="s">
        <v>6421</v>
      </c>
      <c r="F869" s="308" t="s">
        <v>191</v>
      </c>
      <c r="G869" s="73" t="str">
        <f t="shared" si="34"/>
        <v>Thôn 3 - Liên Đầm - Di Linh -  Lâm Đồng</v>
      </c>
      <c r="H869" s="162" t="s">
        <v>88</v>
      </c>
      <c r="I869" s="60" t="s">
        <v>3933</v>
      </c>
      <c r="J869" s="161" t="s">
        <v>1784</v>
      </c>
      <c r="K869" s="162" t="s">
        <v>6422</v>
      </c>
      <c r="L869" s="165" t="s">
        <v>6423</v>
      </c>
      <c r="M869" s="164" t="s">
        <v>6424</v>
      </c>
    </row>
    <row r="870" spans="1:14" s="89" customFormat="1" ht="14.25">
      <c r="A870" s="46">
        <v>237</v>
      </c>
      <c r="B870" s="83">
        <v>1439</v>
      </c>
      <c r="C870" s="83"/>
      <c r="D870" s="162" t="s">
        <v>6425</v>
      </c>
      <c r="E870" s="309" t="s">
        <v>6426</v>
      </c>
      <c r="F870" s="308" t="s">
        <v>358</v>
      </c>
      <c r="G870" s="73" t="str">
        <f t="shared" si="34"/>
        <v>27 thôn 3  - Hòa Ninh - Di Linh -  Lâm Đồng</v>
      </c>
      <c r="H870" s="162" t="s">
        <v>6427</v>
      </c>
      <c r="I870" s="60" t="s">
        <v>3560</v>
      </c>
      <c r="J870" s="161" t="s">
        <v>1784</v>
      </c>
      <c r="K870" s="162" t="s">
        <v>4275</v>
      </c>
      <c r="L870" s="165" t="s">
        <v>6428</v>
      </c>
      <c r="M870" s="164"/>
      <c r="N870" s="162"/>
    </row>
    <row r="871" spans="1:13" s="162" customFormat="1" ht="14.25">
      <c r="A871" s="46">
        <v>238</v>
      </c>
      <c r="B871" s="151">
        <v>1440</v>
      </c>
      <c r="C871" s="151"/>
      <c r="D871" s="162" t="s">
        <v>2190</v>
      </c>
      <c r="E871" s="307" t="s">
        <v>6429</v>
      </c>
      <c r="F871" s="308" t="s">
        <v>335</v>
      </c>
      <c r="G871" s="73" t="str">
        <f t="shared" si="34"/>
        <v>249 thôn Hàng Hải - Gùng Ré - Di Linh -  Lâm Đồng</v>
      </c>
      <c r="H871" s="162" t="s">
        <v>6430</v>
      </c>
      <c r="I871" s="60" t="s">
        <v>6328</v>
      </c>
      <c r="J871" s="161" t="s">
        <v>1784</v>
      </c>
      <c r="K871" s="162" t="s">
        <v>4275</v>
      </c>
      <c r="L871" s="165" t="s">
        <v>6431</v>
      </c>
      <c r="M871" s="164" t="s">
        <v>6432</v>
      </c>
    </row>
    <row r="872" spans="1:13" s="89" customFormat="1" ht="18.75" customHeight="1">
      <c r="A872" s="46">
        <v>239</v>
      </c>
      <c r="B872" s="83">
        <v>1441</v>
      </c>
      <c r="C872" s="83"/>
      <c r="D872" s="89" t="s">
        <v>442</v>
      </c>
      <c r="E872" s="294" t="s">
        <v>6433</v>
      </c>
      <c r="F872" s="295" t="s">
        <v>394</v>
      </c>
      <c r="G872" s="73" t="str">
        <f t="shared" si="34"/>
        <v>thôn Hàng Hải - Gùng Ré - Di Linh -  Lâm Đồng</v>
      </c>
      <c r="H872" s="162" t="s">
        <v>6434</v>
      </c>
      <c r="I872" s="60" t="s">
        <v>6328</v>
      </c>
      <c r="J872" s="161" t="s">
        <v>1784</v>
      </c>
      <c r="K872" s="162" t="s">
        <v>4275</v>
      </c>
      <c r="L872" s="90" t="s">
        <v>6435</v>
      </c>
      <c r="M872" s="187" t="s">
        <v>6436</v>
      </c>
    </row>
    <row r="873" spans="1:14" s="89" customFormat="1" ht="14.25">
      <c r="A873" s="46">
        <v>240</v>
      </c>
      <c r="B873" s="151">
        <v>1442</v>
      </c>
      <c r="C873" s="151"/>
      <c r="D873" s="162" t="s">
        <v>6437</v>
      </c>
      <c r="E873" s="307" t="s">
        <v>6438</v>
      </c>
      <c r="F873" s="308" t="s">
        <v>210</v>
      </c>
      <c r="G873" s="73" t="str">
        <f t="shared" si="34"/>
        <v>26 thôn 3 - Liên Đầm - Di Linh -  Lâm Đồng</v>
      </c>
      <c r="H873" s="162" t="s">
        <v>6439</v>
      </c>
      <c r="I873" s="60" t="s">
        <v>3933</v>
      </c>
      <c r="J873" s="161" t="s">
        <v>1784</v>
      </c>
      <c r="K873" s="162" t="s">
        <v>4275</v>
      </c>
      <c r="L873" s="165" t="s">
        <v>6440</v>
      </c>
      <c r="M873" s="164"/>
      <c r="N873" s="162"/>
    </row>
    <row r="874" spans="1:13" s="89" customFormat="1" ht="14.25">
      <c r="A874" s="46">
        <v>241</v>
      </c>
      <c r="B874" s="151">
        <v>1444</v>
      </c>
      <c r="C874" s="151"/>
      <c r="D874" s="89" t="s">
        <v>6441</v>
      </c>
      <c r="E874" s="309" t="s">
        <v>6442</v>
      </c>
      <c r="F874" s="295" t="s">
        <v>191</v>
      </c>
      <c r="G874" s="73" t="str">
        <f t="shared" si="34"/>
        <v>31 thôn 7 - Gia Hiệp - Di Linh -  Lâm Đồng</v>
      </c>
      <c r="H874" s="89" t="s">
        <v>6443</v>
      </c>
      <c r="I874" s="87" t="s">
        <v>3575</v>
      </c>
      <c r="J874" s="88" t="s">
        <v>1784</v>
      </c>
      <c r="K874" s="89" t="s">
        <v>4275</v>
      </c>
      <c r="L874" s="90" t="s">
        <v>6444</v>
      </c>
      <c r="M874" s="187" t="s">
        <v>6445</v>
      </c>
    </row>
    <row r="875" spans="1:14" s="162" customFormat="1" ht="14.25">
      <c r="A875" s="46">
        <v>242</v>
      </c>
      <c r="B875" s="83">
        <v>1445</v>
      </c>
      <c r="C875" s="83"/>
      <c r="D875" s="89" t="s">
        <v>6446</v>
      </c>
      <c r="E875" s="294" t="s">
        <v>6447</v>
      </c>
      <c r="F875" s="308" t="s">
        <v>191</v>
      </c>
      <c r="G875" s="73" t="str">
        <f t="shared" si="34"/>
        <v>111 thôn 8 - Gia Hiệp - Di Linh -  Lâm Đồng</v>
      </c>
      <c r="H875" s="162" t="s">
        <v>6448</v>
      </c>
      <c r="I875" s="60" t="s">
        <v>3575</v>
      </c>
      <c r="J875" s="88" t="s">
        <v>1784</v>
      </c>
      <c r="K875" s="89" t="s">
        <v>4275</v>
      </c>
      <c r="L875" s="90" t="s">
        <v>6449</v>
      </c>
      <c r="M875" s="187" t="s">
        <v>6450</v>
      </c>
      <c r="N875" s="89"/>
    </row>
    <row r="876" spans="1:14" s="89" customFormat="1" ht="14.25">
      <c r="A876" s="46">
        <v>243</v>
      </c>
      <c r="B876" s="151">
        <v>1446</v>
      </c>
      <c r="C876" s="151"/>
      <c r="D876" s="162" t="s">
        <v>6451</v>
      </c>
      <c r="E876" s="312" t="s">
        <v>6452</v>
      </c>
      <c r="F876" s="309" t="s">
        <v>311</v>
      </c>
      <c r="G876" s="73" t="str">
        <f t="shared" si="34"/>
        <v>82 Hà Huy Tập tổ 4 - TT. Di Linh - Di Linh -  Lâm Đồng</v>
      </c>
      <c r="H876" s="162" t="s">
        <v>6453</v>
      </c>
      <c r="I876" s="60" t="s">
        <v>6275</v>
      </c>
      <c r="J876" s="161" t="s">
        <v>1784</v>
      </c>
      <c r="K876" s="162" t="s">
        <v>4275</v>
      </c>
      <c r="L876" s="165" t="s">
        <v>6454</v>
      </c>
      <c r="M876" s="164" t="s">
        <v>6455</v>
      </c>
      <c r="N876" s="162"/>
    </row>
    <row r="877" spans="1:13" s="89" customFormat="1" ht="14.25">
      <c r="A877" s="46">
        <v>244</v>
      </c>
      <c r="B877" s="83">
        <v>1447</v>
      </c>
      <c r="C877" s="83"/>
      <c r="D877" s="89" t="s">
        <v>6456</v>
      </c>
      <c r="E877" s="310" t="s">
        <v>6457</v>
      </c>
      <c r="F877" s="295" t="s">
        <v>191</v>
      </c>
      <c r="G877" s="73" t="str">
        <f t="shared" si="34"/>
        <v>186 Lý Thường Kiệt - TT. Di Linh - Di Linh -  Lâm Đồng</v>
      </c>
      <c r="H877" s="89" t="s">
        <v>6458</v>
      </c>
      <c r="I877" s="87" t="s">
        <v>6275</v>
      </c>
      <c r="J877" s="88" t="s">
        <v>1784</v>
      </c>
      <c r="K877" s="89" t="s">
        <v>4275</v>
      </c>
      <c r="L877" s="90" t="s">
        <v>6459</v>
      </c>
      <c r="M877" s="187" t="s">
        <v>6460</v>
      </c>
    </row>
    <row r="878" spans="1:13" s="89" customFormat="1" ht="14.25">
      <c r="A878" s="46">
        <v>245</v>
      </c>
      <c r="B878" s="151">
        <v>1448</v>
      </c>
      <c r="C878" s="151"/>
      <c r="D878" s="89" t="s">
        <v>6461</v>
      </c>
      <c r="E878" s="310" t="s">
        <v>6462</v>
      </c>
      <c r="F878" s="295" t="s">
        <v>287</v>
      </c>
      <c r="G878" s="73" t="str">
        <f t="shared" si="34"/>
        <v>301 Hùng Vương - TT. Di Linh - Di Linh -  Lâm Đồng</v>
      </c>
      <c r="H878" s="89" t="s">
        <v>6463</v>
      </c>
      <c r="I878" s="87" t="s">
        <v>6275</v>
      </c>
      <c r="J878" s="88" t="s">
        <v>1784</v>
      </c>
      <c r="K878" s="89" t="s">
        <v>4275</v>
      </c>
      <c r="L878" s="90" t="s">
        <v>6464</v>
      </c>
      <c r="M878" s="187"/>
    </row>
    <row r="879" spans="1:13" s="89" customFormat="1" ht="14.25">
      <c r="A879" s="46">
        <v>246</v>
      </c>
      <c r="B879" s="83">
        <v>1449</v>
      </c>
      <c r="C879" s="83"/>
      <c r="D879" s="89" t="s">
        <v>6465</v>
      </c>
      <c r="E879" s="310" t="s">
        <v>6466</v>
      </c>
      <c r="F879" s="295" t="s">
        <v>436</v>
      </c>
      <c r="G879" s="73" t="str">
        <f t="shared" si="34"/>
        <v>218 thôn 4 - Tân Thượng - Di Linh -  Lâm Đồng</v>
      </c>
      <c r="H879" s="89" t="s">
        <v>6467</v>
      </c>
      <c r="I879" s="87" t="s">
        <v>3550</v>
      </c>
      <c r="J879" s="88" t="s">
        <v>1784</v>
      </c>
      <c r="K879" s="89" t="s">
        <v>4275</v>
      </c>
      <c r="L879" s="90" t="s">
        <v>6468</v>
      </c>
      <c r="M879" s="187"/>
    </row>
    <row r="880" spans="1:13" s="89" customFormat="1" ht="14.25">
      <c r="A880" s="46">
        <v>247</v>
      </c>
      <c r="B880" s="151">
        <v>1450</v>
      </c>
      <c r="C880" s="151"/>
      <c r="D880" s="89" t="s">
        <v>6469</v>
      </c>
      <c r="E880" s="310">
        <v>1971</v>
      </c>
      <c r="F880" s="295" t="s">
        <v>191</v>
      </c>
      <c r="G880" s="73" t="str">
        <f t="shared" si="34"/>
        <v>thôn 5 - Đinh Trang Thượng - Di Linh -  Lâm Đồng</v>
      </c>
      <c r="H880" s="89" t="s">
        <v>2963</v>
      </c>
      <c r="I880" s="87" t="s">
        <v>3754</v>
      </c>
      <c r="J880" s="88" t="s">
        <v>1784</v>
      </c>
      <c r="K880" s="89" t="s">
        <v>4275</v>
      </c>
      <c r="L880" s="90" t="s">
        <v>6470</v>
      </c>
      <c r="M880" s="187" t="s">
        <v>6471</v>
      </c>
    </row>
    <row r="881" spans="1:14" s="209" customFormat="1" ht="14.25">
      <c r="A881" s="46">
        <v>248</v>
      </c>
      <c r="B881" s="83">
        <v>1451</v>
      </c>
      <c r="C881" s="83"/>
      <c r="D881" s="89" t="s">
        <v>6472</v>
      </c>
      <c r="E881" s="310" t="s">
        <v>6473</v>
      </c>
      <c r="F881" s="295" t="s">
        <v>210</v>
      </c>
      <c r="G881" s="73" t="str">
        <f t="shared" si="34"/>
        <v>26A Trần Phú - TT. Di Linh - Di Linh -  Lâm Đồng</v>
      </c>
      <c r="H881" s="89" t="s">
        <v>6474</v>
      </c>
      <c r="I881" s="87" t="s">
        <v>6275</v>
      </c>
      <c r="J881" s="88" t="s">
        <v>1784</v>
      </c>
      <c r="K881" s="89" t="s">
        <v>4275</v>
      </c>
      <c r="L881" s="90" t="s">
        <v>6475</v>
      </c>
      <c r="M881" s="187"/>
      <c r="N881" s="89"/>
    </row>
    <row r="882" spans="1:13" s="162" customFormat="1" ht="14.25">
      <c r="A882" s="46">
        <v>249</v>
      </c>
      <c r="B882" s="83">
        <v>1453</v>
      </c>
      <c r="C882" s="83"/>
      <c r="D882" s="162" t="s">
        <v>6476</v>
      </c>
      <c r="E882" s="307" t="s">
        <v>6477</v>
      </c>
      <c r="F882" s="308" t="s">
        <v>191</v>
      </c>
      <c r="G882" s="73" t="str">
        <f t="shared" si="34"/>
        <v>51 thôn 3 - Liên Đầm - Di Linh -  Lâm Đồng</v>
      </c>
      <c r="H882" s="162" t="s">
        <v>6478</v>
      </c>
      <c r="I882" s="60" t="s">
        <v>3933</v>
      </c>
      <c r="J882" s="161" t="s">
        <v>1784</v>
      </c>
      <c r="K882" s="162" t="s">
        <v>4275</v>
      </c>
      <c r="L882" s="165" t="s">
        <v>6479</v>
      </c>
      <c r="M882" s="164" t="s">
        <v>6389</v>
      </c>
    </row>
    <row r="883" spans="1:13" s="89" customFormat="1" ht="14.25">
      <c r="A883" s="46">
        <v>250</v>
      </c>
      <c r="B883" s="151">
        <v>1454</v>
      </c>
      <c r="C883" s="151"/>
      <c r="D883" s="89" t="s">
        <v>6480</v>
      </c>
      <c r="E883" s="294">
        <v>1961</v>
      </c>
      <c r="F883" s="295" t="s">
        <v>191</v>
      </c>
      <c r="G883" s="73" t="str">
        <f t="shared" si="34"/>
        <v>thôn Tân phú 2 - Đinh Lạc - Di Linh -  Lâm Đồng</v>
      </c>
      <c r="H883" s="89" t="s">
        <v>6481</v>
      </c>
      <c r="I883" s="87" t="s">
        <v>3623</v>
      </c>
      <c r="J883" s="88" t="s">
        <v>1784</v>
      </c>
      <c r="K883" s="89" t="s">
        <v>4275</v>
      </c>
      <c r="L883" s="90" t="s">
        <v>6482</v>
      </c>
      <c r="M883" s="187"/>
    </row>
    <row r="884" spans="1:13" s="89" customFormat="1" ht="14.25">
      <c r="A884" s="46">
        <v>251</v>
      </c>
      <c r="B884" s="83">
        <v>1455</v>
      </c>
      <c r="C884" s="83"/>
      <c r="D884" s="89" t="s">
        <v>6483</v>
      </c>
      <c r="E884" s="294" t="s">
        <v>6484</v>
      </c>
      <c r="F884" s="295" t="s">
        <v>394</v>
      </c>
      <c r="G884" s="73" t="str">
        <f t="shared" si="34"/>
        <v>Thôn Hàng Hải - Gùng Ré - Di Linh -  Lâm Đồng</v>
      </c>
      <c r="H884" s="89" t="s">
        <v>6392</v>
      </c>
      <c r="I884" s="87" t="s">
        <v>6328</v>
      </c>
      <c r="J884" s="88" t="s">
        <v>1784</v>
      </c>
      <c r="K884" s="89" t="s">
        <v>4275</v>
      </c>
      <c r="L884" s="90" t="s">
        <v>6485</v>
      </c>
      <c r="M884" s="187" t="s">
        <v>6486</v>
      </c>
    </row>
    <row r="885" spans="1:13" s="89" customFormat="1" ht="14.25">
      <c r="A885" s="46">
        <v>252</v>
      </c>
      <c r="B885" s="151">
        <v>1456</v>
      </c>
      <c r="C885" s="151"/>
      <c r="D885" s="89" t="s">
        <v>6487</v>
      </c>
      <c r="E885" s="310" t="s">
        <v>6488</v>
      </c>
      <c r="F885" s="295" t="s">
        <v>394</v>
      </c>
      <c r="G885" s="73" t="str">
        <f t="shared" si="34"/>
        <v>Tổ 4 - TT. Di Linh - Di Linh -  Lâm Đồng</v>
      </c>
      <c r="H885" s="89" t="s">
        <v>6489</v>
      </c>
      <c r="I885" s="87" t="s">
        <v>6275</v>
      </c>
      <c r="J885" s="88" t="s">
        <v>1784</v>
      </c>
      <c r="K885" s="89" t="s">
        <v>4275</v>
      </c>
      <c r="L885" s="90" t="s">
        <v>6490</v>
      </c>
      <c r="M885" s="187"/>
    </row>
    <row r="886" spans="1:13" s="89" customFormat="1" ht="14.25">
      <c r="A886" s="46">
        <v>253</v>
      </c>
      <c r="B886" s="83">
        <v>1457</v>
      </c>
      <c r="C886" s="83"/>
      <c r="D886" s="89" t="s">
        <v>6491</v>
      </c>
      <c r="E886" s="310">
        <v>1976</v>
      </c>
      <c r="F886" s="295" t="s">
        <v>394</v>
      </c>
      <c r="G886" s="73" t="str">
        <f t="shared" si="34"/>
        <v>22 Thôn 9 - Hòa Bắc - Di Linh -  Lâm Đồng</v>
      </c>
      <c r="H886" s="89" t="s">
        <v>6492</v>
      </c>
      <c r="I886" s="87" t="s">
        <v>3800</v>
      </c>
      <c r="J886" s="88" t="s">
        <v>1784</v>
      </c>
      <c r="K886" s="89" t="s">
        <v>4275</v>
      </c>
      <c r="L886" s="90" t="s">
        <v>6493</v>
      </c>
      <c r="M886" s="187" t="s">
        <v>6494</v>
      </c>
    </row>
    <row r="887" spans="1:13" s="89" customFormat="1" ht="14.25">
      <c r="A887" s="46">
        <v>254</v>
      </c>
      <c r="B887" s="151">
        <v>1458</v>
      </c>
      <c r="C887" s="151"/>
      <c r="D887" s="89" t="s">
        <v>6495</v>
      </c>
      <c r="E887" s="310" t="s">
        <v>6496</v>
      </c>
      <c r="F887" s="295" t="s">
        <v>641</v>
      </c>
      <c r="G887" s="73" t="str">
        <f t="shared" si="34"/>
        <v>thôn 8 - Tân Lâm - Di Linh -  Lâm Đồng</v>
      </c>
      <c r="H887" s="89" t="s">
        <v>3369</v>
      </c>
      <c r="I887" s="87" t="s">
        <v>96</v>
      </c>
      <c r="J887" s="88" t="s">
        <v>1784</v>
      </c>
      <c r="K887" s="89" t="s">
        <v>4275</v>
      </c>
      <c r="L887" s="90" t="s">
        <v>6497</v>
      </c>
      <c r="M887" s="187" t="s">
        <v>6498</v>
      </c>
    </row>
    <row r="888" spans="1:13" s="89" customFormat="1" ht="14.25">
      <c r="A888" s="46">
        <v>255</v>
      </c>
      <c r="B888" s="83">
        <v>1459</v>
      </c>
      <c r="C888" s="83"/>
      <c r="D888" s="89" t="s">
        <v>6499</v>
      </c>
      <c r="E888" s="310" t="s">
        <v>6500</v>
      </c>
      <c r="F888" s="295" t="s">
        <v>394</v>
      </c>
      <c r="G888" s="73" t="str">
        <f t="shared" si="34"/>
        <v>215 thôn 4 - Tân Thượng - Di Linh -  Lâm Đồng</v>
      </c>
      <c r="H888" s="89" t="s">
        <v>6501</v>
      </c>
      <c r="I888" s="87" t="s">
        <v>3550</v>
      </c>
      <c r="J888" s="88" t="s">
        <v>1784</v>
      </c>
      <c r="K888" s="89" t="s">
        <v>4275</v>
      </c>
      <c r="L888" s="90" t="s">
        <v>6502</v>
      </c>
      <c r="M888" s="187"/>
    </row>
    <row r="889" spans="1:13" s="89" customFormat="1" ht="14.25">
      <c r="A889" s="46">
        <v>256</v>
      </c>
      <c r="B889" s="151">
        <v>1460</v>
      </c>
      <c r="C889" s="151"/>
      <c r="D889" s="89" t="s">
        <v>6503</v>
      </c>
      <c r="E889" s="310">
        <v>1975</v>
      </c>
      <c r="F889" s="295" t="s">
        <v>394</v>
      </c>
      <c r="G889" s="73" t="str">
        <f t="shared" si="34"/>
        <v>15 thôn 9 - Hòa Bắc - Di Linh -  Lâm Đồng</v>
      </c>
      <c r="H889" s="89" t="s">
        <v>6504</v>
      </c>
      <c r="I889" s="87" t="s">
        <v>3800</v>
      </c>
      <c r="J889" s="88" t="s">
        <v>1784</v>
      </c>
      <c r="K889" s="89" t="s">
        <v>4275</v>
      </c>
      <c r="L889" s="90" t="s">
        <v>6505</v>
      </c>
      <c r="M889" s="187" t="s">
        <v>6506</v>
      </c>
    </row>
    <row r="890" spans="1:13" s="89" customFormat="1" ht="14.25">
      <c r="A890" s="46">
        <v>257</v>
      </c>
      <c r="B890" s="83">
        <v>1461</v>
      </c>
      <c r="C890" s="83"/>
      <c r="D890" s="89" t="s">
        <v>6507</v>
      </c>
      <c r="E890" s="310" t="s">
        <v>6508</v>
      </c>
      <c r="F890" s="295" t="s">
        <v>3364</v>
      </c>
      <c r="G890" s="73" t="str">
        <f t="shared" si="34"/>
        <v>06 thôn 8 - Hòa Bắc - Di Linh -  Lâm Đồng</v>
      </c>
      <c r="H890" s="89" t="s">
        <v>6509</v>
      </c>
      <c r="I890" s="87" t="s">
        <v>3800</v>
      </c>
      <c r="J890" s="88" t="s">
        <v>1784</v>
      </c>
      <c r="K890" s="89" t="s">
        <v>4275</v>
      </c>
      <c r="L890" s="90" t="s">
        <v>6510</v>
      </c>
      <c r="M890" s="187" t="s">
        <v>6511</v>
      </c>
    </row>
    <row r="891" spans="1:13" s="89" customFormat="1" ht="14.25">
      <c r="A891" s="46">
        <v>258</v>
      </c>
      <c r="B891" s="83">
        <v>1463</v>
      </c>
      <c r="C891" s="83"/>
      <c r="D891" s="89" t="s">
        <v>6512</v>
      </c>
      <c r="E891" s="310" t="s">
        <v>6513</v>
      </c>
      <c r="F891" s="295" t="s">
        <v>394</v>
      </c>
      <c r="G891" s="73" t="str">
        <f t="shared" si="34"/>
        <v>thôn 8 - Hòa Bắc - Di Linh -  Lâm Đồng</v>
      </c>
      <c r="H891" s="89" t="s">
        <v>3369</v>
      </c>
      <c r="I891" s="87" t="s">
        <v>3800</v>
      </c>
      <c r="J891" s="88" t="s">
        <v>1784</v>
      </c>
      <c r="K891" s="89" t="s">
        <v>4275</v>
      </c>
      <c r="L891" s="90" t="s">
        <v>6514</v>
      </c>
      <c r="M891" s="187" t="s">
        <v>6515</v>
      </c>
    </row>
    <row r="892" spans="1:13" s="89" customFormat="1" ht="14.25">
      <c r="A892" s="46">
        <v>259</v>
      </c>
      <c r="B892" s="151">
        <v>1464</v>
      </c>
      <c r="C892" s="151"/>
      <c r="D892" s="89" t="s">
        <v>6516</v>
      </c>
      <c r="E892" s="310" t="s">
        <v>6517</v>
      </c>
      <c r="F892" s="295" t="s">
        <v>5947</v>
      </c>
      <c r="G892" s="73" t="str">
        <f t="shared" si="34"/>
        <v> - Tân Châu  - Di Linh -  Lâm Đồng</v>
      </c>
      <c r="I892" s="87" t="s">
        <v>3993</v>
      </c>
      <c r="J892" s="88" t="s">
        <v>1784</v>
      </c>
      <c r="K892" s="89" t="s">
        <v>6518</v>
      </c>
      <c r="L892" s="90" t="s">
        <v>6519</v>
      </c>
      <c r="M892" s="187" t="s">
        <v>6520</v>
      </c>
    </row>
    <row r="893" spans="1:13" s="89" customFormat="1" ht="14.25">
      <c r="A893" s="46">
        <v>260</v>
      </c>
      <c r="B893" s="83">
        <v>1465</v>
      </c>
      <c r="C893" s="83"/>
      <c r="D893" s="89" t="s">
        <v>6521</v>
      </c>
      <c r="E893" s="310" t="s">
        <v>6522</v>
      </c>
      <c r="F893" s="295" t="s">
        <v>287</v>
      </c>
      <c r="G893" s="73" t="str">
        <f t="shared" si="34"/>
        <v>thôn 2 - Đinh Trang Hòa - Di Linh -  Lâm Đồng</v>
      </c>
      <c r="H893" s="89" t="s">
        <v>2933</v>
      </c>
      <c r="I893" s="87" t="s">
        <v>3590</v>
      </c>
      <c r="J893" s="88" t="s">
        <v>1784</v>
      </c>
      <c r="K893" s="89" t="s">
        <v>4275</v>
      </c>
      <c r="L893" s="90" t="s">
        <v>6523</v>
      </c>
      <c r="M893" s="187" t="s">
        <v>6524</v>
      </c>
    </row>
    <row r="894" spans="1:13" s="89" customFormat="1" ht="14.25">
      <c r="A894" s="46">
        <v>261</v>
      </c>
      <c r="B894" s="151">
        <v>1466</v>
      </c>
      <c r="C894" s="151"/>
      <c r="D894" s="89" t="s">
        <v>6525</v>
      </c>
      <c r="E894" s="294" t="s">
        <v>6526</v>
      </c>
      <c r="F894" s="295" t="s">
        <v>287</v>
      </c>
      <c r="G894" s="73" t="str">
        <f t="shared" si="34"/>
        <v>39 thôn Nam Trung - Đinh Trang Hòa - Di Linh -  Lâm Đồng</v>
      </c>
      <c r="H894" s="89" t="s">
        <v>6527</v>
      </c>
      <c r="I894" s="87" t="s">
        <v>3590</v>
      </c>
      <c r="J894" s="88" t="s">
        <v>1784</v>
      </c>
      <c r="K894" s="89" t="s">
        <v>4275</v>
      </c>
      <c r="L894" s="90" t="s">
        <v>6528</v>
      </c>
      <c r="M894" s="187" t="s">
        <v>6529</v>
      </c>
    </row>
    <row r="895" spans="1:13" s="89" customFormat="1" ht="14.25">
      <c r="A895" s="46">
        <v>262</v>
      </c>
      <c r="B895" s="83">
        <v>1467</v>
      </c>
      <c r="C895" s="83"/>
      <c r="D895" s="89" t="s">
        <v>6530</v>
      </c>
      <c r="E895" s="294" t="s">
        <v>6531</v>
      </c>
      <c r="F895" s="295" t="s">
        <v>394</v>
      </c>
      <c r="G895" s="73" t="str">
        <f t="shared" si="34"/>
        <v>thôn 3 - Hòa Bắc - Di Linh -  Lâm Đồng</v>
      </c>
      <c r="H895" s="89" t="s">
        <v>3068</v>
      </c>
      <c r="I895" s="87" t="s">
        <v>3800</v>
      </c>
      <c r="J895" s="88" t="s">
        <v>1784</v>
      </c>
      <c r="K895" s="89" t="s">
        <v>4275</v>
      </c>
      <c r="L895" s="90" t="s">
        <v>6532</v>
      </c>
      <c r="M895" s="187" t="s">
        <v>6533</v>
      </c>
    </row>
    <row r="896" spans="1:13" s="89" customFormat="1" ht="14.25">
      <c r="A896" s="46">
        <v>263</v>
      </c>
      <c r="B896" s="151">
        <v>1468</v>
      </c>
      <c r="C896" s="151"/>
      <c r="D896" s="89" t="s">
        <v>2810</v>
      </c>
      <c r="E896" s="310" t="s">
        <v>6534</v>
      </c>
      <c r="F896" s="295" t="s">
        <v>394</v>
      </c>
      <c r="G896" s="73" t="str">
        <f t="shared" si="34"/>
        <v>32 thôn 3 - Hòa Bắc - Di Linh -  Lâm Đồng</v>
      </c>
      <c r="H896" s="89" t="s">
        <v>6535</v>
      </c>
      <c r="I896" s="87" t="s">
        <v>3800</v>
      </c>
      <c r="J896" s="88" t="s">
        <v>1784</v>
      </c>
      <c r="K896" s="89" t="s">
        <v>4275</v>
      </c>
      <c r="L896" s="90" t="s">
        <v>6536</v>
      </c>
      <c r="M896" s="187" t="s">
        <v>6537</v>
      </c>
    </row>
    <row r="897" spans="1:13" s="89" customFormat="1" ht="14.25">
      <c r="A897" s="46">
        <v>264</v>
      </c>
      <c r="B897" s="83">
        <v>1469</v>
      </c>
      <c r="C897" s="83"/>
      <c r="D897" s="89" t="s">
        <v>6538</v>
      </c>
      <c r="E897" s="294" t="s">
        <v>6539</v>
      </c>
      <c r="F897" s="295" t="s">
        <v>394</v>
      </c>
      <c r="G897" s="73" t="str">
        <f t="shared" si="34"/>
        <v>Thôn 7 - Hòa Bắc - Di Linh -  Lâm Đồng</v>
      </c>
      <c r="H897" s="89" t="s">
        <v>3559</v>
      </c>
      <c r="I897" s="87" t="s">
        <v>3800</v>
      </c>
      <c r="J897" s="88" t="s">
        <v>1784</v>
      </c>
      <c r="K897" s="89" t="s">
        <v>4275</v>
      </c>
      <c r="L897" s="90" t="s">
        <v>6540</v>
      </c>
      <c r="M897" s="187" t="s">
        <v>6541</v>
      </c>
    </row>
    <row r="898" spans="1:13" s="89" customFormat="1" ht="14.25">
      <c r="A898" s="46">
        <v>265</v>
      </c>
      <c r="B898" s="151">
        <v>1470</v>
      </c>
      <c r="C898" s="151"/>
      <c r="D898" s="89" t="s">
        <v>6542</v>
      </c>
      <c r="E898" s="294" t="s">
        <v>6543</v>
      </c>
      <c r="F898" s="295" t="s">
        <v>191</v>
      </c>
      <c r="G898" s="73" t="str">
        <f t="shared" si="34"/>
        <v>14 thôn Hàng Hải - Gùng Ré - Di Linh -  Lâm Đồng</v>
      </c>
      <c r="H898" s="89" t="s">
        <v>6544</v>
      </c>
      <c r="I898" s="87" t="s">
        <v>6328</v>
      </c>
      <c r="J898" s="88" t="s">
        <v>1784</v>
      </c>
      <c r="K898" s="89" t="s">
        <v>4275</v>
      </c>
      <c r="L898" s="90" t="s">
        <v>6545</v>
      </c>
      <c r="M898" s="187"/>
    </row>
    <row r="899" spans="1:14" s="89" customFormat="1" ht="14.25">
      <c r="A899" s="46">
        <v>266</v>
      </c>
      <c r="B899" s="83">
        <v>1471</v>
      </c>
      <c r="C899" s="83"/>
      <c r="D899" s="162" t="s">
        <v>6546</v>
      </c>
      <c r="E899" s="309" t="s">
        <v>6547</v>
      </c>
      <c r="F899" s="308" t="s">
        <v>413</v>
      </c>
      <c r="G899" s="73" t="str">
        <f t="shared" si="34"/>
        <v>thôn Lăng Kus - Gùng Ré - Di Linh -  Lâm Đồng</v>
      </c>
      <c r="H899" s="162" t="s">
        <v>6548</v>
      </c>
      <c r="I899" s="60" t="s">
        <v>6328</v>
      </c>
      <c r="J899" s="161" t="s">
        <v>1784</v>
      </c>
      <c r="K899" s="162" t="s">
        <v>4275</v>
      </c>
      <c r="L899" s="165" t="s">
        <v>6549</v>
      </c>
      <c r="M899" s="164" t="s">
        <v>6550</v>
      </c>
      <c r="N899" s="162"/>
    </row>
    <row r="900" spans="1:14" s="162" customFormat="1" ht="14.25">
      <c r="A900" s="46">
        <v>267</v>
      </c>
      <c r="B900" s="151">
        <v>1472</v>
      </c>
      <c r="C900" s="151"/>
      <c r="D900" s="89" t="s">
        <v>6551</v>
      </c>
      <c r="E900" s="294" t="s">
        <v>6552</v>
      </c>
      <c r="F900" s="295" t="s">
        <v>394</v>
      </c>
      <c r="G900" s="73" t="str">
        <f aca="true" t="shared" si="35" ref="G900:G907">CONCATENATE(H900," - ",I900," - ",J900," - "," Lâm Đồng")</f>
        <v>20 Lăng Kú - Gùng Ré - Di Linh -  Lâm Đồng</v>
      </c>
      <c r="H900" s="89" t="s">
        <v>6553</v>
      </c>
      <c r="I900" s="87" t="s">
        <v>6328</v>
      </c>
      <c r="J900" s="88" t="s">
        <v>1784</v>
      </c>
      <c r="K900" s="89" t="s">
        <v>4275</v>
      </c>
      <c r="L900" s="90" t="s">
        <v>6554</v>
      </c>
      <c r="M900" s="187" t="s">
        <v>6555</v>
      </c>
      <c r="N900" s="89"/>
    </row>
    <row r="901" spans="1:13" s="89" customFormat="1" ht="14.25">
      <c r="A901" s="46">
        <v>268</v>
      </c>
      <c r="B901" s="151">
        <v>1474</v>
      </c>
      <c r="C901" s="151"/>
      <c r="D901" s="89" t="s">
        <v>6556</v>
      </c>
      <c r="E901" s="310" t="s">
        <v>6557</v>
      </c>
      <c r="F901" s="295" t="s">
        <v>497</v>
      </c>
      <c r="G901" s="73" t="str">
        <f t="shared" si="35"/>
        <v>72 Hùng Vương  - TT. Di Linh - Di Linh -  Lâm Đồng</v>
      </c>
      <c r="H901" s="89" t="s">
        <v>6558</v>
      </c>
      <c r="I901" s="87" t="s">
        <v>6275</v>
      </c>
      <c r="J901" s="88" t="s">
        <v>1784</v>
      </c>
      <c r="K901" s="89" t="s">
        <v>4275</v>
      </c>
      <c r="L901" s="90" t="s">
        <v>6559</v>
      </c>
      <c r="M901" s="187" t="s">
        <v>6560</v>
      </c>
    </row>
    <row r="902" spans="1:13" s="89" customFormat="1" ht="14.25">
      <c r="A902" s="46">
        <v>269</v>
      </c>
      <c r="B902" s="83">
        <v>1477</v>
      </c>
      <c r="C902" s="83"/>
      <c r="D902" s="89" t="s">
        <v>6561</v>
      </c>
      <c r="E902" s="310">
        <v>1971</v>
      </c>
      <c r="F902" s="295" t="s">
        <v>394</v>
      </c>
      <c r="G902" s="73" t="str">
        <f t="shared" si="35"/>
        <v>19 thôn 9 - Hòa Bắc - Di Linh -  Lâm Đồng</v>
      </c>
      <c r="H902" s="89" t="s">
        <v>6562</v>
      </c>
      <c r="I902" s="87" t="s">
        <v>3800</v>
      </c>
      <c r="J902" s="88" t="s">
        <v>1784</v>
      </c>
      <c r="K902" s="89" t="s">
        <v>4275</v>
      </c>
      <c r="L902" s="90" t="s">
        <v>6563</v>
      </c>
      <c r="M902" s="187" t="s">
        <v>6564</v>
      </c>
    </row>
    <row r="903" spans="1:13" s="89" customFormat="1" ht="14.25">
      <c r="A903" s="46">
        <v>270</v>
      </c>
      <c r="B903" s="151">
        <v>1478</v>
      </c>
      <c r="C903" s="151"/>
      <c r="D903" s="89" t="s">
        <v>6565</v>
      </c>
      <c r="E903" s="294">
        <v>1959</v>
      </c>
      <c r="F903" s="295" t="s">
        <v>191</v>
      </c>
      <c r="G903" s="73" t="str">
        <f t="shared" si="35"/>
        <v>253 Hằng Hải - Gùng Ré - Di Linh -  Lâm Đồng</v>
      </c>
      <c r="H903" s="89" t="s">
        <v>6566</v>
      </c>
      <c r="I903" s="87" t="s">
        <v>6328</v>
      </c>
      <c r="J903" s="88" t="s">
        <v>1784</v>
      </c>
      <c r="K903" s="89" t="s">
        <v>6567</v>
      </c>
      <c r="L903" s="90" t="s">
        <v>6568</v>
      </c>
      <c r="M903" s="187" t="s">
        <v>6569</v>
      </c>
    </row>
    <row r="904" spans="1:14" s="162" customFormat="1" ht="14.25">
      <c r="A904" s="46">
        <v>271</v>
      </c>
      <c r="B904" s="83">
        <v>1479</v>
      </c>
      <c r="C904" s="83"/>
      <c r="D904" s="89" t="s">
        <v>6570</v>
      </c>
      <c r="E904" s="294" t="s">
        <v>6571</v>
      </c>
      <c r="F904" s="310" t="s">
        <v>335</v>
      </c>
      <c r="G904" s="73" t="str">
        <f t="shared" si="35"/>
        <v>251 Hằng Hải - Gung Ré - Di Linh -  Lâm Đồng</v>
      </c>
      <c r="H904" s="89" t="s">
        <v>6572</v>
      </c>
      <c r="I904" s="87" t="s">
        <v>1783</v>
      </c>
      <c r="J904" s="88" t="s">
        <v>1784</v>
      </c>
      <c r="K904" s="89" t="s">
        <v>4275</v>
      </c>
      <c r="L904" s="90" t="s">
        <v>6573</v>
      </c>
      <c r="M904" s="187"/>
      <c r="N904" s="89"/>
    </row>
    <row r="905" spans="1:14" s="162" customFormat="1" ht="15" customHeight="1">
      <c r="A905" s="46">
        <v>272</v>
      </c>
      <c r="B905" s="151">
        <v>1480</v>
      </c>
      <c r="C905" s="151"/>
      <c r="D905" s="89" t="s">
        <v>6574</v>
      </c>
      <c r="E905" s="294" t="s">
        <v>6575</v>
      </c>
      <c r="F905" s="295" t="s">
        <v>191</v>
      </c>
      <c r="G905" s="73" t="str">
        <f t="shared" si="35"/>
        <v> - Liên Đầm - Di Linh -  Lâm Đồng</v>
      </c>
      <c r="H905" s="89"/>
      <c r="I905" s="87" t="s">
        <v>3933</v>
      </c>
      <c r="J905" s="88" t="s">
        <v>1784</v>
      </c>
      <c r="K905" s="89" t="s">
        <v>6576</v>
      </c>
      <c r="L905" s="90" t="s">
        <v>6577</v>
      </c>
      <c r="M905" s="187"/>
      <c r="N905" s="89"/>
    </row>
    <row r="906" spans="1:14" s="89" customFormat="1" ht="13.5" customHeight="1">
      <c r="A906" s="46">
        <v>273</v>
      </c>
      <c r="B906" s="83">
        <v>1481</v>
      </c>
      <c r="C906" s="83"/>
      <c r="D906" s="162" t="s">
        <v>6538</v>
      </c>
      <c r="E906" s="313">
        <v>1963</v>
      </c>
      <c r="F906" s="276" t="s">
        <v>394</v>
      </c>
      <c r="G906" s="73" t="str">
        <f t="shared" si="35"/>
        <v>36 thôn 5 - Hòa Bắc - Di Linh -  Lâm Đồng</v>
      </c>
      <c r="H906" s="162" t="s">
        <v>6578</v>
      </c>
      <c r="I906" s="162" t="s">
        <v>3800</v>
      </c>
      <c r="J906" s="162" t="s">
        <v>1784</v>
      </c>
      <c r="K906" s="162" t="s">
        <v>4275</v>
      </c>
      <c r="L906" s="172" t="s">
        <v>6579</v>
      </c>
      <c r="M906" s="162" t="s">
        <v>4740</v>
      </c>
      <c r="N906" s="162"/>
    </row>
    <row r="907" spans="1:14" s="89" customFormat="1" ht="13.5" customHeight="1">
      <c r="A907" s="46">
        <v>274</v>
      </c>
      <c r="B907" s="151">
        <v>1482</v>
      </c>
      <c r="C907" s="151"/>
      <c r="D907" s="162" t="s">
        <v>6580</v>
      </c>
      <c r="E907" s="309" t="s">
        <v>6581</v>
      </c>
      <c r="F907" s="308" t="s">
        <v>394</v>
      </c>
      <c r="G907" s="73" t="str">
        <f t="shared" si="35"/>
        <v>thôn 13 - Hòa Bắc - Di Linh -  Lâm Đồng</v>
      </c>
      <c r="H907" s="162" t="s">
        <v>4294</v>
      </c>
      <c r="I907" s="60" t="s">
        <v>3800</v>
      </c>
      <c r="J907" s="161" t="s">
        <v>1784</v>
      </c>
      <c r="K907" s="162" t="s">
        <v>4275</v>
      </c>
      <c r="L907" s="165" t="s">
        <v>6582</v>
      </c>
      <c r="M907" s="164" t="s">
        <v>6583</v>
      </c>
      <c r="N907" s="162"/>
    </row>
    <row r="908" spans="1:14" s="116" customFormat="1" ht="13.5">
      <c r="A908" s="327" t="s">
        <v>6234</v>
      </c>
      <c r="B908" s="327"/>
      <c r="C908" s="327"/>
      <c r="D908" s="327"/>
      <c r="E908" s="110"/>
      <c r="F908" s="111"/>
      <c r="G908" s="124">
        <v>274</v>
      </c>
      <c r="H908" s="112"/>
      <c r="I908" s="113"/>
      <c r="J908" s="114"/>
      <c r="K908" s="118"/>
      <c r="M908" s="117"/>
      <c r="N908" s="118"/>
    </row>
    <row r="909" spans="1:38" s="10" customFormat="1" ht="13.5">
      <c r="A909" s="338" t="s">
        <v>6242</v>
      </c>
      <c r="B909" s="338"/>
      <c r="C909" s="338"/>
      <c r="D909" s="338"/>
      <c r="E909" s="338"/>
      <c r="F909" s="338"/>
      <c r="G909" s="338"/>
      <c r="H909" s="26"/>
      <c r="I909" s="25"/>
      <c r="J909" s="27"/>
      <c r="L909" s="28"/>
      <c r="M909" s="181"/>
      <c r="N909" s="175"/>
      <c r="O909" s="232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</row>
    <row r="910" spans="1:38" s="19" customFormat="1" ht="13.5">
      <c r="A910" s="46">
        <v>1</v>
      </c>
      <c r="B910" s="11">
        <v>129</v>
      </c>
      <c r="C910" s="11"/>
      <c r="D910" s="22" t="s">
        <v>1748</v>
      </c>
      <c r="E910" s="156" t="s">
        <v>1749</v>
      </c>
      <c r="F910" s="24" t="s">
        <v>191</v>
      </c>
      <c r="G910" s="73" t="str">
        <f>CONCATENATE(H910," - ",I910," - ",J910," - ","Lâm Đồng")</f>
        <v>441 Hùng Vương - Lạc Thiện 2 - TT Dran - Đơn Dương - Lâm Đồng</v>
      </c>
      <c r="H910" s="26" t="s">
        <v>1750</v>
      </c>
      <c r="I910" s="25" t="s">
        <v>544</v>
      </c>
      <c r="J910" s="27" t="s">
        <v>139</v>
      </c>
      <c r="K910" s="87" t="s">
        <v>191</v>
      </c>
      <c r="L910" s="28"/>
      <c r="M910" s="29" t="s">
        <v>1751</v>
      </c>
      <c r="N910" s="175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</row>
    <row r="911" spans="1:38" s="19" customFormat="1" ht="13.5">
      <c r="A911" s="46">
        <v>2</v>
      </c>
      <c r="B911" s="119">
        <v>149</v>
      </c>
      <c r="C911" s="119"/>
      <c r="D911" s="41" t="s">
        <v>1821</v>
      </c>
      <c r="E911" s="50" t="s">
        <v>1822</v>
      </c>
      <c r="F911" s="51" t="s">
        <v>191</v>
      </c>
      <c r="G911" s="41" t="str">
        <f aca="true" t="shared" si="36" ref="G911:G942">CONCATENATE(H911," - ",I911," - ",J911," - ",K911)</f>
        <v>54 Quỳnh Châu Đông - Lạc Lâm - Đơn Dương - Lâm Đồng</v>
      </c>
      <c r="H911" s="140" t="s">
        <v>1823</v>
      </c>
      <c r="I911" s="49" t="s">
        <v>0</v>
      </c>
      <c r="J911" s="49" t="s">
        <v>139</v>
      </c>
      <c r="K911" s="41" t="s">
        <v>191</v>
      </c>
      <c r="L911" s="55"/>
      <c r="M911" s="54" t="s">
        <v>1824</v>
      </c>
      <c r="N911" s="56" t="s">
        <v>1825</v>
      </c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</row>
    <row r="912" spans="1:38" s="19" customFormat="1" ht="13.5">
      <c r="A912" s="46">
        <v>3</v>
      </c>
      <c r="B912" s="119">
        <v>150</v>
      </c>
      <c r="C912" s="119"/>
      <c r="D912" s="41" t="s">
        <v>1826</v>
      </c>
      <c r="E912" s="50" t="s">
        <v>1827</v>
      </c>
      <c r="F912" s="51" t="s">
        <v>191</v>
      </c>
      <c r="G912" s="41" t="str">
        <f t="shared" si="36"/>
        <v>111 Quảng Lợi - Quảng Lập - Đơn Dương - Lâm Đồng</v>
      </c>
      <c r="H912" s="140" t="s">
        <v>1828</v>
      </c>
      <c r="I912" s="49" t="s">
        <v>2</v>
      </c>
      <c r="J912" s="49" t="s">
        <v>139</v>
      </c>
      <c r="K912" s="41" t="s">
        <v>191</v>
      </c>
      <c r="L912" s="55"/>
      <c r="M912" s="54" t="s">
        <v>1829</v>
      </c>
      <c r="N912" s="56" t="s">
        <v>1830</v>
      </c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</row>
    <row r="913" spans="1:38" s="19" customFormat="1" ht="13.5">
      <c r="A913" s="46">
        <v>4</v>
      </c>
      <c r="B913" s="119">
        <v>151</v>
      </c>
      <c r="C913" s="119"/>
      <c r="D913" s="41" t="s">
        <v>1831</v>
      </c>
      <c r="E913" s="50" t="s">
        <v>1832</v>
      </c>
      <c r="F913" s="51" t="s">
        <v>191</v>
      </c>
      <c r="G913" s="41" t="str">
        <f t="shared" si="36"/>
        <v>127 Lạc Nghiệp - Tu Tra - Đơn Dương - Lâm Đồng</v>
      </c>
      <c r="H913" s="140" t="s">
        <v>1833</v>
      </c>
      <c r="I913" s="49" t="s">
        <v>1834</v>
      </c>
      <c r="J913" s="49" t="s">
        <v>139</v>
      </c>
      <c r="K913" s="41" t="s">
        <v>191</v>
      </c>
      <c r="L913" s="55"/>
      <c r="M913" s="54" t="s">
        <v>1835</v>
      </c>
      <c r="N913" s="56" t="s">
        <v>1836</v>
      </c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</row>
    <row r="914" spans="1:38" s="19" customFormat="1" ht="13.5">
      <c r="A914" s="46">
        <v>5</v>
      </c>
      <c r="B914" s="119">
        <v>152</v>
      </c>
      <c r="C914" s="119"/>
      <c r="D914" s="41" t="s">
        <v>1837</v>
      </c>
      <c r="E914" s="50" t="s">
        <v>453</v>
      </c>
      <c r="F914" s="51" t="s">
        <v>191</v>
      </c>
      <c r="G914" s="41" t="str">
        <f t="shared" si="36"/>
        <v>86 Quảng Hòa - Quảng Lập - Đơn Dương - Lâm Đồng</v>
      </c>
      <c r="H914" s="140" t="s">
        <v>1838</v>
      </c>
      <c r="I914" s="49" t="s">
        <v>2</v>
      </c>
      <c r="J914" s="49" t="s">
        <v>139</v>
      </c>
      <c r="K914" s="41" t="s">
        <v>191</v>
      </c>
      <c r="L914" s="55"/>
      <c r="M914" s="54" t="s">
        <v>1839</v>
      </c>
      <c r="N914" s="56" t="s">
        <v>1830</v>
      </c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</row>
    <row r="915" spans="1:38" s="19" customFormat="1" ht="13.5">
      <c r="A915" s="46">
        <v>6</v>
      </c>
      <c r="B915" s="119">
        <v>153</v>
      </c>
      <c r="C915" s="119"/>
      <c r="D915" s="41" t="s">
        <v>1840</v>
      </c>
      <c r="E915" s="50" t="s">
        <v>1841</v>
      </c>
      <c r="F915" s="51" t="s">
        <v>327</v>
      </c>
      <c r="G915" s="41" t="str">
        <f t="shared" si="36"/>
        <v>Lạc Lâm Làng - Lạc lâm - Đơn Dương - Lâm Đồng</v>
      </c>
      <c r="H915" s="140" t="s">
        <v>1842</v>
      </c>
      <c r="I915" s="49" t="s">
        <v>1843</v>
      </c>
      <c r="J915" s="49" t="s">
        <v>139</v>
      </c>
      <c r="K915" s="41" t="s">
        <v>191</v>
      </c>
      <c r="L915" s="55"/>
      <c r="M915" s="54" t="s">
        <v>1844</v>
      </c>
      <c r="N915" s="56" t="s">
        <v>1845</v>
      </c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</row>
    <row r="916" spans="1:38" s="19" customFormat="1" ht="13.5">
      <c r="A916" s="46">
        <v>7</v>
      </c>
      <c r="B916" s="119">
        <v>154</v>
      </c>
      <c r="C916" s="119"/>
      <c r="D916" s="41" t="s">
        <v>1846</v>
      </c>
      <c r="E916" s="51">
        <v>1968</v>
      </c>
      <c r="F916" s="51" t="s">
        <v>191</v>
      </c>
      <c r="G916" s="41" t="str">
        <f t="shared" si="36"/>
        <v>Labouye - Lạc Xuân - Đơn Dương - Lâm Đồng</v>
      </c>
      <c r="H916" s="140" t="s">
        <v>1847</v>
      </c>
      <c r="I916" s="49" t="s">
        <v>1848</v>
      </c>
      <c r="J916" s="49" t="s">
        <v>139</v>
      </c>
      <c r="K916" s="41" t="s">
        <v>191</v>
      </c>
      <c r="L916" s="55"/>
      <c r="M916" s="54" t="s">
        <v>1849</v>
      </c>
      <c r="N916" s="56" t="s">
        <v>1850</v>
      </c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</row>
    <row r="917" spans="1:38" s="19" customFormat="1" ht="13.5">
      <c r="A917" s="46">
        <v>8</v>
      </c>
      <c r="B917" s="119">
        <v>155</v>
      </c>
      <c r="C917" s="119"/>
      <c r="D917" s="41" t="s">
        <v>1851</v>
      </c>
      <c r="E917" s="51">
        <v>1969</v>
      </c>
      <c r="F917" s="51" t="s">
        <v>191</v>
      </c>
      <c r="G917" s="41" t="str">
        <f t="shared" si="36"/>
        <v>134 Quảng Hiệp - Quảng Lập - Đơn Dương - Lâm Đồng</v>
      </c>
      <c r="H917" s="140" t="s">
        <v>1852</v>
      </c>
      <c r="I917" s="49" t="s">
        <v>2</v>
      </c>
      <c r="J917" s="49" t="s">
        <v>139</v>
      </c>
      <c r="K917" s="41" t="s">
        <v>191</v>
      </c>
      <c r="L917" s="55"/>
      <c r="M917" s="54" t="s">
        <v>1853</v>
      </c>
      <c r="N917" s="56" t="s">
        <v>1854</v>
      </c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</row>
    <row r="918" spans="1:38" s="19" customFormat="1" ht="13.5">
      <c r="A918" s="46">
        <v>9</v>
      </c>
      <c r="B918" s="119">
        <v>156</v>
      </c>
      <c r="C918" s="119"/>
      <c r="D918" s="41" t="s">
        <v>1855</v>
      </c>
      <c r="E918" s="50" t="s">
        <v>1856</v>
      </c>
      <c r="F918" s="51" t="s">
        <v>191</v>
      </c>
      <c r="G918" s="41" t="str">
        <f t="shared" si="36"/>
        <v>Hải Hưng - Lạc Lâm - Đơn Dương - Lâm Đồng</v>
      </c>
      <c r="H918" s="140" t="s">
        <v>1857</v>
      </c>
      <c r="I918" s="49" t="s">
        <v>0</v>
      </c>
      <c r="J918" s="49" t="s">
        <v>139</v>
      </c>
      <c r="K918" s="41" t="s">
        <v>191</v>
      </c>
      <c r="L918" s="55"/>
      <c r="M918" s="54" t="s">
        <v>1858</v>
      </c>
      <c r="N918" s="56" t="s">
        <v>1859</v>
      </c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</row>
    <row r="919" spans="1:38" s="19" customFormat="1" ht="13.5">
      <c r="A919" s="46">
        <v>10</v>
      </c>
      <c r="B919" s="119">
        <v>157</v>
      </c>
      <c r="C919" s="119"/>
      <c r="D919" s="41" t="s">
        <v>1860</v>
      </c>
      <c r="E919" s="50" t="s">
        <v>1861</v>
      </c>
      <c r="F919" s="51" t="s">
        <v>191</v>
      </c>
      <c r="G919" s="41" t="str">
        <f t="shared" si="36"/>
        <v>Tổ dân phố 2 - TT Dran - Đơn Dương - Lâm Đồng</v>
      </c>
      <c r="H919" s="140" t="s">
        <v>1862</v>
      </c>
      <c r="I919" s="49" t="s">
        <v>544</v>
      </c>
      <c r="J919" s="49" t="s">
        <v>139</v>
      </c>
      <c r="K919" s="41" t="s">
        <v>191</v>
      </c>
      <c r="L919" s="55"/>
      <c r="M919" s="54" t="s">
        <v>1863</v>
      </c>
      <c r="N919" s="56" t="s">
        <v>1864</v>
      </c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</row>
    <row r="920" spans="1:38" s="19" customFormat="1" ht="13.5">
      <c r="A920" s="46">
        <v>11</v>
      </c>
      <c r="B920" s="119">
        <v>158</v>
      </c>
      <c r="C920" s="119"/>
      <c r="D920" s="41" t="s">
        <v>1865</v>
      </c>
      <c r="E920" s="50" t="s">
        <v>1866</v>
      </c>
      <c r="F920" s="51" t="s">
        <v>191</v>
      </c>
      <c r="G920" s="41" t="str">
        <f t="shared" si="36"/>
        <v>Xuân Thượng - Lạc Lâm - Đơn Dương - Lâm Đồng</v>
      </c>
      <c r="H920" s="140" t="s">
        <v>1867</v>
      </c>
      <c r="I920" s="49" t="s">
        <v>0</v>
      </c>
      <c r="J920" s="49" t="s">
        <v>139</v>
      </c>
      <c r="K920" s="41" t="s">
        <v>191</v>
      </c>
      <c r="L920" s="55" t="s">
        <v>1868</v>
      </c>
      <c r="M920" s="54" t="s">
        <v>1869</v>
      </c>
      <c r="N920" s="56" t="s">
        <v>1870</v>
      </c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</row>
    <row r="921" spans="1:38" s="19" customFormat="1" ht="13.5">
      <c r="A921" s="46">
        <v>12</v>
      </c>
      <c r="B921" s="119">
        <v>159</v>
      </c>
      <c r="C921" s="119"/>
      <c r="D921" s="41" t="s">
        <v>1871</v>
      </c>
      <c r="E921" s="50" t="s">
        <v>1872</v>
      </c>
      <c r="F921" s="51" t="s">
        <v>191</v>
      </c>
      <c r="G921" s="41" t="str">
        <f t="shared" si="36"/>
        <v>02 Nghĩa Hiệp 2 - Ka Đô - Đơn Dương - Lâm Đồng</v>
      </c>
      <c r="H921" s="140" t="s">
        <v>1873</v>
      </c>
      <c r="I921" s="49" t="s">
        <v>871</v>
      </c>
      <c r="J921" s="49" t="s">
        <v>139</v>
      </c>
      <c r="K921" s="41" t="s">
        <v>191</v>
      </c>
      <c r="L921" s="55"/>
      <c r="M921" s="54" t="s">
        <v>1874</v>
      </c>
      <c r="N921" s="56" t="s">
        <v>1875</v>
      </c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</row>
    <row r="922" spans="1:38" s="19" customFormat="1" ht="13.5">
      <c r="A922" s="46">
        <v>13</v>
      </c>
      <c r="B922" s="119">
        <v>160</v>
      </c>
      <c r="C922" s="119"/>
      <c r="D922" s="41" t="s">
        <v>1876</v>
      </c>
      <c r="E922" s="50" t="s">
        <v>1877</v>
      </c>
      <c r="F922" s="51" t="s">
        <v>1878</v>
      </c>
      <c r="G922" s="41" t="str">
        <f t="shared" si="36"/>
        <v>14A Trần Hưng Đạo - TT Thạnh Mỹ - Đơn Dương - Lâm Đồng</v>
      </c>
      <c r="H922" s="140" t="s">
        <v>1879</v>
      </c>
      <c r="I922" s="49" t="s">
        <v>1880</v>
      </c>
      <c r="J922" s="49" t="s">
        <v>139</v>
      </c>
      <c r="K922" s="41" t="s">
        <v>191</v>
      </c>
      <c r="L922" s="55"/>
      <c r="M922" s="54" t="s">
        <v>1881</v>
      </c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</row>
    <row r="923" spans="1:38" s="19" customFormat="1" ht="13.5">
      <c r="A923" s="46">
        <v>14</v>
      </c>
      <c r="B923" s="119">
        <v>161</v>
      </c>
      <c r="C923" s="119"/>
      <c r="D923" s="41" t="s">
        <v>1882</v>
      </c>
      <c r="E923" s="50" t="s">
        <v>1883</v>
      </c>
      <c r="F923" s="51" t="s">
        <v>191</v>
      </c>
      <c r="G923" s="41" t="str">
        <f t="shared" si="36"/>
        <v>Nam Hiệp 2 - Ka Đô - Đơn Dương - Lâm Đồng</v>
      </c>
      <c r="H923" s="140" t="s">
        <v>1884</v>
      </c>
      <c r="I923" s="49" t="s">
        <v>871</v>
      </c>
      <c r="J923" s="49" t="s">
        <v>139</v>
      </c>
      <c r="K923" s="41" t="s">
        <v>191</v>
      </c>
      <c r="L923" s="55"/>
      <c r="M923" s="54" t="s">
        <v>1885</v>
      </c>
      <c r="N923" s="56" t="s">
        <v>1886</v>
      </c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</row>
    <row r="924" spans="1:38" s="19" customFormat="1" ht="13.5">
      <c r="A924" s="46">
        <v>15</v>
      </c>
      <c r="B924" s="119">
        <v>162</v>
      </c>
      <c r="C924" s="119"/>
      <c r="D924" s="41" t="s">
        <v>1887</v>
      </c>
      <c r="E924" s="50" t="s">
        <v>1888</v>
      </c>
      <c r="F924" s="51" t="s">
        <v>287</v>
      </c>
      <c r="G924" s="41" t="str">
        <f t="shared" si="36"/>
        <v>Phú Thuận - TT Dran - Đơn Dương - Lâm Đồng</v>
      </c>
      <c r="H924" s="140" t="s">
        <v>1889</v>
      </c>
      <c r="I924" s="49" t="s">
        <v>544</v>
      </c>
      <c r="J924" s="49" t="s">
        <v>139</v>
      </c>
      <c r="K924" s="41" t="s">
        <v>191</v>
      </c>
      <c r="L924" s="55"/>
      <c r="M924" s="54" t="s">
        <v>1890</v>
      </c>
      <c r="N924" s="56" t="s">
        <v>1891</v>
      </c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</row>
    <row r="925" spans="1:38" s="19" customFormat="1" ht="13.5">
      <c r="A925" s="46">
        <v>16</v>
      </c>
      <c r="B925" s="119">
        <v>163</v>
      </c>
      <c r="C925" s="119"/>
      <c r="D925" s="41" t="s">
        <v>1892</v>
      </c>
      <c r="E925" s="50" t="s">
        <v>301</v>
      </c>
      <c r="F925" s="51" t="s">
        <v>191</v>
      </c>
      <c r="G925" s="41" t="str">
        <f t="shared" si="36"/>
        <v>Lạc Viên A - Lạc Xuân - Đơn Dương - Lâm Đồng</v>
      </c>
      <c r="H925" s="140" t="s">
        <v>1893</v>
      </c>
      <c r="I925" s="49" t="s">
        <v>1848</v>
      </c>
      <c r="J925" s="49" t="s">
        <v>139</v>
      </c>
      <c r="K925" s="41" t="s">
        <v>191</v>
      </c>
      <c r="L925" s="55"/>
      <c r="M925" s="54" t="s">
        <v>1894</v>
      </c>
      <c r="N925" s="56" t="s">
        <v>1895</v>
      </c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</row>
    <row r="926" spans="1:38" s="19" customFormat="1" ht="13.5">
      <c r="A926" s="46">
        <v>17</v>
      </c>
      <c r="B926" s="119">
        <v>164</v>
      </c>
      <c r="C926" s="119"/>
      <c r="D926" s="41" t="s">
        <v>1896</v>
      </c>
      <c r="E926" s="50" t="s">
        <v>1897</v>
      </c>
      <c r="F926" s="51" t="s">
        <v>191</v>
      </c>
      <c r="G926" s="41" t="str">
        <f t="shared" si="36"/>
        <v>77 Lạc Nghiệp - Tu Tra - Đơn Dương - Lâm Đồng</v>
      </c>
      <c r="H926" s="140" t="s">
        <v>1898</v>
      </c>
      <c r="I926" s="49" t="s">
        <v>1834</v>
      </c>
      <c r="J926" s="49" t="s">
        <v>139</v>
      </c>
      <c r="K926" s="41" t="s">
        <v>191</v>
      </c>
      <c r="L926" s="55"/>
      <c r="M926" s="54" t="s">
        <v>1899</v>
      </c>
      <c r="N926" s="56" t="s">
        <v>386</v>
      </c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</row>
    <row r="927" spans="1:38" s="19" customFormat="1" ht="13.5">
      <c r="A927" s="46">
        <v>18</v>
      </c>
      <c r="B927" s="119">
        <v>165</v>
      </c>
      <c r="C927" s="119"/>
      <c r="D927" s="41" t="s">
        <v>1900</v>
      </c>
      <c r="E927" s="50" t="s">
        <v>1901</v>
      </c>
      <c r="F927" s="51" t="s">
        <v>1116</v>
      </c>
      <c r="G927" s="41" t="str">
        <f t="shared" si="36"/>
        <v>95 đường 413 B Quảng Lợi - Quảng Lập - Đơn Dương - Lâm Đồng</v>
      </c>
      <c r="H927" s="140" t="s">
        <v>1902</v>
      </c>
      <c r="I927" s="49" t="s">
        <v>2</v>
      </c>
      <c r="J927" s="49" t="s">
        <v>139</v>
      </c>
      <c r="K927" s="41" t="s">
        <v>191</v>
      </c>
      <c r="L927" s="55"/>
      <c r="M927" s="54" t="s">
        <v>1903</v>
      </c>
      <c r="N927" s="56" t="s">
        <v>1904</v>
      </c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</row>
    <row r="928" spans="1:38" s="19" customFormat="1" ht="13.5">
      <c r="A928" s="46">
        <v>19</v>
      </c>
      <c r="B928" s="119">
        <v>166</v>
      </c>
      <c r="C928" s="119"/>
      <c r="D928" s="41" t="s">
        <v>1905</v>
      </c>
      <c r="E928" s="50" t="s">
        <v>1906</v>
      </c>
      <c r="F928" s="51" t="s">
        <v>389</v>
      </c>
      <c r="G928" s="41" t="str">
        <f t="shared" si="36"/>
        <v>153 Lạc Xuân 2 - Lạc Xuân - Đơn Dương - Lâm Đồng</v>
      </c>
      <c r="H928" s="140" t="s">
        <v>1907</v>
      </c>
      <c r="I928" s="49" t="s">
        <v>1848</v>
      </c>
      <c r="J928" s="49" t="s">
        <v>139</v>
      </c>
      <c r="K928" s="41" t="s">
        <v>191</v>
      </c>
      <c r="L928" s="55"/>
      <c r="M928" s="54" t="s">
        <v>1908</v>
      </c>
      <c r="N928" s="56" t="s">
        <v>1909</v>
      </c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</row>
    <row r="929" spans="1:38" s="19" customFormat="1" ht="13.5">
      <c r="A929" s="46">
        <v>20</v>
      </c>
      <c r="B929" s="119">
        <v>168</v>
      </c>
      <c r="C929" s="119"/>
      <c r="D929" s="41" t="s">
        <v>1916</v>
      </c>
      <c r="E929" s="50" t="s">
        <v>1917</v>
      </c>
      <c r="F929" s="51" t="s">
        <v>191</v>
      </c>
      <c r="G929" s="41" t="str">
        <f t="shared" si="36"/>
        <v>01 Suối Thông C2 - Tu Tra - Đơn Dương - Lâm Đồng</v>
      </c>
      <c r="H929" s="140" t="s">
        <v>1918</v>
      </c>
      <c r="I929" s="49" t="s">
        <v>1834</v>
      </c>
      <c r="J929" s="49" t="s">
        <v>139</v>
      </c>
      <c r="K929" s="41" t="s">
        <v>191</v>
      </c>
      <c r="L929" s="55"/>
      <c r="M929" s="54" t="s">
        <v>1919</v>
      </c>
      <c r="N929" s="56" t="s">
        <v>1920</v>
      </c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</row>
    <row r="930" spans="1:38" s="19" customFormat="1" ht="13.5">
      <c r="A930" s="46">
        <v>21</v>
      </c>
      <c r="B930" s="119">
        <v>169</v>
      </c>
      <c r="C930" s="119"/>
      <c r="D930" s="41" t="s">
        <v>1921</v>
      </c>
      <c r="E930" s="50" t="s">
        <v>1922</v>
      </c>
      <c r="F930" s="51" t="s">
        <v>191</v>
      </c>
      <c r="G930" s="41" t="str">
        <f t="shared" si="36"/>
        <v>33 Lạc Thạnh - Tu Tra - Đơn Dương - Lâm Đồng</v>
      </c>
      <c r="H930" s="140" t="s">
        <v>1923</v>
      </c>
      <c r="I930" s="49" t="s">
        <v>1834</v>
      </c>
      <c r="J930" s="49" t="s">
        <v>139</v>
      </c>
      <c r="K930" s="41" t="s">
        <v>191</v>
      </c>
      <c r="L930" s="55"/>
      <c r="M930" s="54" t="s">
        <v>1924</v>
      </c>
      <c r="N930" s="56" t="s">
        <v>1925</v>
      </c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</row>
    <row r="931" spans="1:38" s="19" customFormat="1" ht="13.5">
      <c r="A931" s="46">
        <v>22</v>
      </c>
      <c r="B931" s="119">
        <v>170</v>
      </c>
      <c r="C931" s="119"/>
      <c r="D931" s="41" t="s">
        <v>1926</v>
      </c>
      <c r="E931" s="51">
        <v>1973</v>
      </c>
      <c r="F931" s="51" t="s">
        <v>191</v>
      </c>
      <c r="G931" s="41" t="str">
        <f t="shared" si="36"/>
        <v>45 Karăngọ - Ka Đơn - Đơn Dương - Lâm Đồng</v>
      </c>
      <c r="H931" s="140" t="s">
        <v>1927</v>
      </c>
      <c r="I931" s="49" t="s">
        <v>1928</v>
      </c>
      <c r="J931" s="49" t="s">
        <v>139</v>
      </c>
      <c r="K931" s="41" t="s">
        <v>191</v>
      </c>
      <c r="L931" s="55"/>
      <c r="M931" s="54" t="s">
        <v>1929</v>
      </c>
      <c r="N931" s="55" t="s">
        <v>1930</v>
      </c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</row>
    <row r="932" spans="1:38" s="19" customFormat="1" ht="13.5">
      <c r="A932" s="46">
        <v>23</v>
      </c>
      <c r="B932" s="119">
        <v>171</v>
      </c>
      <c r="C932" s="119"/>
      <c r="D932" s="41" t="s">
        <v>1931</v>
      </c>
      <c r="E932" s="50" t="s">
        <v>1932</v>
      </c>
      <c r="F932" s="51" t="s">
        <v>191</v>
      </c>
      <c r="G932" s="41" t="str">
        <f t="shared" si="36"/>
        <v>188 Nam Hiệp 1 - Ka Đô - Đơn Dương - Lâm Đồng</v>
      </c>
      <c r="H932" s="140" t="s">
        <v>1933</v>
      </c>
      <c r="I932" s="49" t="s">
        <v>871</v>
      </c>
      <c r="J932" s="49" t="s">
        <v>139</v>
      </c>
      <c r="K932" s="41" t="s">
        <v>191</v>
      </c>
      <c r="L932" s="55"/>
      <c r="M932" s="54" t="s">
        <v>1934</v>
      </c>
      <c r="N932" s="56" t="s">
        <v>1935</v>
      </c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</row>
    <row r="933" spans="1:38" s="19" customFormat="1" ht="13.5">
      <c r="A933" s="46">
        <v>24</v>
      </c>
      <c r="B933" s="119">
        <v>172</v>
      </c>
      <c r="C933" s="119"/>
      <c r="D933" s="41" t="s">
        <v>1936</v>
      </c>
      <c r="E933" s="50" t="s">
        <v>1937</v>
      </c>
      <c r="F933" s="51" t="s">
        <v>191</v>
      </c>
      <c r="G933" s="41" t="str">
        <f t="shared" si="36"/>
        <v>08 Nguyễn Chí Thanh - TT Thạnh Mỹ - Đơn Dương - Lâm Đồng</v>
      </c>
      <c r="H933" s="140" t="s">
        <v>1938</v>
      </c>
      <c r="I933" s="49" t="s">
        <v>1880</v>
      </c>
      <c r="J933" s="49" t="s">
        <v>139</v>
      </c>
      <c r="K933" s="41" t="s">
        <v>191</v>
      </c>
      <c r="L933" s="55"/>
      <c r="M933" s="54" t="s">
        <v>1939</v>
      </c>
      <c r="N933" s="56" t="s">
        <v>1940</v>
      </c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</row>
    <row r="934" spans="1:38" s="19" customFormat="1" ht="13.5">
      <c r="A934" s="46">
        <v>25</v>
      </c>
      <c r="B934" s="119">
        <v>173</v>
      </c>
      <c r="C934" s="119"/>
      <c r="D934" s="41" t="s">
        <v>1941</v>
      </c>
      <c r="E934" s="50" t="s">
        <v>1942</v>
      </c>
      <c r="F934" s="51" t="s">
        <v>191</v>
      </c>
      <c r="G934" s="41" t="str">
        <f t="shared" si="36"/>
        <v>468 tổ 37 Lạc Viên A - Lạc Xuân - Đơn Dương - Lâm Đồng</v>
      </c>
      <c r="H934" s="140" t="s">
        <v>1943</v>
      </c>
      <c r="I934" s="49" t="s">
        <v>1848</v>
      </c>
      <c r="J934" s="49" t="s">
        <v>139</v>
      </c>
      <c r="K934" s="41" t="s">
        <v>191</v>
      </c>
      <c r="L934" s="55"/>
      <c r="M934" s="54" t="s">
        <v>1944</v>
      </c>
      <c r="N934" s="56" t="s">
        <v>1945</v>
      </c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</row>
    <row r="935" spans="1:38" s="19" customFormat="1" ht="13.5">
      <c r="A935" s="46">
        <v>26</v>
      </c>
      <c r="B935" s="119">
        <v>174</v>
      </c>
      <c r="C935" s="119"/>
      <c r="D935" s="41" t="s">
        <v>1946</v>
      </c>
      <c r="E935" s="50" t="s">
        <v>1947</v>
      </c>
      <c r="F935" s="51" t="s">
        <v>191</v>
      </c>
      <c r="G935" s="41" t="str">
        <f t="shared" si="36"/>
        <v>Yên Khê Hạ - Lạc Lâm - Đơn Dương - Lâm Đồng</v>
      </c>
      <c r="H935" s="140" t="s">
        <v>1948</v>
      </c>
      <c r="I935" s="49" t="s">
        <v>0</v>
      </c>
      <c r="J935" s="49" t="s">
        <v>139</v>
      </c>
      <c r="K935" s="41" t="s">
        <v>191</v>
      </c>
      <c r="L935" s="55"/>
      <c r="M935" s="54" t="s">
        <v>1949</v>
      </c>
      <c r="N935" s="56" t="s">
        <v>1950</v>
      </c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</row>
    <row r="936" spans="1:38" s="19" customFormat="1" ht="13.5">
      <c r="A936" s="46">
        <v>27</v>
      </c>
      <c r="B936" s="119">
        <v>175</v>
      </c>
      <c r="C936" s="119"/>
      <c r="D936" s="41" t="s">
        <v>1951</v>
      </c>
      <c r="E936" s="50" t="s">
        <v>1952</v>
      </c>
      <c r="F936" s="51" t="s">
        <v>191</v>
      </c>
      <c r="G936" s="41" t="str">
        <f t="shared" si="36"/>
        <v>Krái 2 - Ka Đơn - Đơn Dương - Lâm Đồng</v>
      </c>
      <c r="H936" s="140" t="s">
        <v>1953</v>
      </c>
      <c r="I936" s="49" t="s">
        <v>1928</v>
      </c>
      <c r="J936" s="49" t="s">
        <v>139</v>
      </c>
      <c r="K936" s="41" t="s">
        <v>191</v>
      </c>
      <c r="L936" s="55"/>
      <c r="M936" s="54" t="s">
        <v>1954</v>
      </c>
      <c r="N936" s="56" t="s">
        <v>1955</v>
      </c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</row>
    <row r="937" spans="1:38" s="19" customFormat="1" ht="13.5">
      <c r="A937" s="46">
        <v>28</v>
      </c>
      <c r="B937" s="119">
        <v>176</v>
      </c>
      <c r="C937" s="119"/>
      <c r="D937" s="41" t="s">
        <v>1956</v>
      </c>
      <c r="E937" s="50" t="s">
        <v>1957</v>
      </c>
      <c r="F937" s="51" t="s">
        <v>191</v>
      </c>
      <c r="G937" s="41" t="str">
        <f t="shared" si="36"/>
        <v>Próh Trong - Próh - Đơn Dương - Lâm Đồng</v>
      </c>
      <c r="H937" s="140" t="s">
        <v>1958</v>
      </c>
      <c r="I937" s="49" t="s">
        <v>1959</v>
      </c>
      <c r="J937" s="49" t="s">
        <v>139</v>
      </c>
      <c r="K937" s="41" t="s">
        <v>191</v>
      </c>
      <c r="L937" s="55"/>
      <c r="M937" s="54" t="s">
        <v>1960</v>
      </c>
      <c r="N937" s="56" t="s">
        <v>1961</v>
      </c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</row>
    <row r="938" spans="1:38" s="19" customFormat="1" ht="13.5">
      <c r="A938" s="46">
        <v>29</v>
      </c>
      <c r="B938" s="119">
        <v>177</v>
      </c>
      <c r="C938" s="119"/>
      <c r="D938" s="41" t="s">
        <v>1962</v>
      </c>
      <c r="E938" s="50" t="s">
        <v>1963</v>
      </c>
      <c r="F938" s="51" t="s">
        <v>210</v>
      </c>
      <c r="G938" s="41" t="str">
        <f t="shared" si="36"/>
        <v>thôn Próh - Próh - Đơn Dương - Lâm Đồng</v>
      </c>
      <c r="H938" s="140" t="s">
        <v>1964</v>
      </c>
      <c r="I938" s="49" t="s">
        <v>1959</v>
      </c>
      <c r="J938" s="49" t="s">
        <v>139</v>
      </c>
      <c r="K938" s="41" t="s">
        <v>191</v>
      </c>
      <c r="L938" s="55"/>
      <c r="M938" s="54" t="s">
        <v>1965</v>
      </c>
      <c r="N938" s="56" t="s">
        <v>1966</v>
      </c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</row>
    <row r="939" spans="1:38" s="19" customFormat="1" ht="13.5">
      <c r="A939" s="46">
        <v>30</v>
      </c>
      <c r="B939" s="119">
        <v>178</v>
      </c>
      <c r="C939" s="119"/>
      <c r="D939" s="41" t="s">
        <v>1967</v>
      </c>
      <c r="E939" s="50" t="s">
        <v>1968</v>
      </c>
      <c r="F939" s="51" t="s">
        <v>191</v>
      </c>
      <c r="G939" s="41" t="str">
        <f t="shared" si="36"/>
        <v>38 Nghĩa Hiệp 1 - Ka Đô - Đơn Dương - Lâm Đồng</v>
      </c>
      <c r="H939" s="140" t="s">
        <v>1969</v>
      </c>
      <c r="I939" s="49" t="s">
        <v>871</v>
      </c>
      <c r="J939" s="49" t="s">
        <v>139</v>
      </c>
      <c r="K939" s="41" t="s">
        <v>191</v>
      </c>
      <c r="L939" s="55"/>
      <c r="M939" s="54" t="s">
        <v>1970</v>
      </c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</row>
    <row r="940" spans="1:38" s="19" customFormat="1" ht="13.5">
      <c r="A940" s="46">
        <v>31</v>
      </c>
      <c r="B940" s="119">
        <v>179</v>
      </c>
      <c r="C940" s="119"/>
      <c r="D940" s="41" t="s">
        <v>1971</v>
      </c>
      <c r="E940" s="50" t="s">
        <v>1972</v>
      </c>
      <c r="F940" s="51" t="s">
        <v>191</v>
      </c>
      <c r="G940" s="41" t="str">
        <f t="shared" si="36"/>
        <v>38 Nghĩa Hiệp 1 - Ka Đô - Đơn Dương - Lâm Đồng</v>
      </c>
      <c r="H940" s="140" t="s">
        <v>1969</v>
      </c>
      <c r="I940" s="49" t="s">
        <v>871</v>
      </c>
      <c r="J940" s="49" t="s">
        <v>139</v>
      </c>
      <c r="K940" s="41" t="s">
        <v>191</v>
      </c>
      <c r="L940" s="55"/>
      <c r="M940" s="54" t="s">
        <v>1970</v>
      </c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</row>
    <row r="941" spans="1:38" s="19" customFormat="1" ht="13.5">
      <c r="A941" s="46">
        <v>32</v>
      </c>
      <c r="B941" s="119">
        <v>180</v>
      </c>
      <c r="C941" s="119"/>
      <c r="D941" s="41" t="s">
        <v>1973</v>
      </c>
      <c r="E941" s="50" t="s">
        <v>1974</v>
      </c>
      <c r="F941" s="51" t="s">
        <v>191</v>
      </c>
      <c r="G941" s="41" t="str">
        <f t="shared" si="36"/>
        <v>20 Hòa Lạc - Ka Đơn - Đơn Dương - Lâm Đồng</v>
      </c>
      <c r="H941" s="140" t="s">
        <v>1975</v>
      </c>
      <c r="I941" s="49" t="s">
        <v>1928</v>
      </c>
      <c r="J941" s="49" t="s">
        <v>139</v>
      </c>
      <c r="K941" s="41" t="s">
        <v>191</v>
      </c>
      <c r="L941" s="55"/>
      <c r="M941" s="54" t="s">
        <v>1976</v>
      </c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</row>
    <row r="942" spans="1:38" s="19" customFormat="1" ht="13.5">
      <c r="A942" s="46">
        <v>33</v>
      </c>
      <c r="B942" s="119">
        <v>181</v>
      </c>
      <c r="C942" s="119"/>
      <c r="D942" s="41" t="s">
        <v>1977</v>
      </c>
      <c r="E942" s="50" t="s">
        <v>1978</v>
      </c>
      <c r="F942" s="51" t="s">
        <v>191</v>
      </c>
      <c r="G942" s="41" t="str">
        <f t="shared" si="36"/>
        <v>49 Bà Triệu - TT Dran - Đơn Dương - Lâm Đồng</v>
      </c>
      <c r="H942" s="140" t="s">
        <v>1979</v>
      </c>
      <c r="I942" s="49" t="s">
        <v>544</v>
      </c>
      <c r="J942" s="49" t="s">
        <v>139</v>
      </c>
      <c r="K942" s="41" t="s">
        <v>191</v>
      </c>
      <c r="L942" s="55"/>
      <c r="M942" s="54" t="s">
        <v>1980</v>
      </c>
      <c r="N942" s="56" t="s">
        <v>1981</v>
      </c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</row>
    <row r="943" spans="1:38" s="19" customFormat="1" ht="13.5">
      <c r="A943" s="46">
        <v>34</v>
      </c>
      <c r="B943" s="119">
        <v>182</v>
      </c>
      <c r="C943" s="119"/>
      <c r="D943" s="41" t="s">
        <v>1982</v>
      </c>
      <c r="E943" s="50" t="s">
        <v>1983</v>
      </c>
      <c r="F943" s="51" t="s">
        <v>191</v>
      </c>
      <c r="G943" s="41" t="str">
        <f aca="true" t="shared" si="37" ref="G943:G974">CONCATENATE(H943," - ",I943," - ",J943," - ",K943)</f>
        <v>74 đường số 5 Quảng Hiệp - Quảng Lập - Đơn Dương - Lâm Đồng</v>
      </c>
      <c r="H943" s="140" t="s">
        <v>1984</v>
      </c>
      <c r="I943" s="49" t="s">
        <v>2</v>
      </c>
      <c r="J943" s="49" t="s">
        <v>139</v>
      </c>
      <c r="K943" s="41" t="s">
        <v>191</v>
      </c>
      <c r="L943" s="55"/>
      <c r="M943" s="54" t="s">
        <v>1985</v>
      </c>
      <c r="N943" s="56" t="s">
        <v>1986</v>
      </c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</row>
    <row r="944" spans="1:38" s="19" customFormat="1" ht="13.5">
      <c r="A944" s="46">
        <v>35</v>
      </c>
      <c r="B944" s="119">
        <v>183</v>
      </c>
      <c r="C944" s="119"/>
      <c r="D944" s="41" t="s">
        <v>1987</v>
      </c>
      <c r="E944" s="50" t="s">
        <v>1988</v>
      </c>
      <c r="F944" s="51" t="s">
        <v>191</v>
      </c>
      <c r="G944" s="41" t="str">
        <f t="shared" si="37"/>
        <v>145 thôn Ka Răngọ 2 - Ka Đơn - Đơn Dương - Lâm Đồng</v>
      </c>
      <c r="H944" s="140" t="s">
        <v>1989</v>
      </c>
      <c r="I944" s="49" t="s">
        <v>1928</v>
      </c>
      <c r="J944" s="49" t="s">
        <v>139</v>
      </c>
      <c r="K944" s="41" t="s">
        <v>191</v>
      </c>
      <c r="L944" s="55"/>
      <c r="M944" s="54" t="s">
        <v>1990</v>
      </c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</row>
    <row r="945" spans="1:38" s="19" customFormat="1" ht="13.5">
      <c r="A945" s="46">
        <v>36</v>
      </c>
      <c r="B945" s="119">
        <v>184</v>
      </c>
      <c r="C945" s="119"/>
      <c r="D945" s="41" t="s">
        <v>1991</v>
      </c>
      <c r="E945" s="50" t="s">
        <v>1992</v>
      </c>
      <c r="F945" s="51" t="s">
        <v>191</v>
      </c>
      <c r="G945" s="41" t="str">
        <f t="shared" si="37"/>
        <v>Lạc Xuân 1 - Lạc Xuân - Đơn Dương - Lâm Đồng</v>
      </c>
      <c r="H945" s="140" t="s">
        <v>1993</v>
      </c>
      <c r="I945" s="49" t="s">
        <v>1848</v>
      </c>
      <c r="J945" s="49" t="s">
        <v>139</v>
      </c>
      <c r="K945" s="41" t="s">
        <v>191</v>
      </c>
      <c r="L945" s="55"/>
      <c r="M945" s="54" t="s">
        <v>1994</v>
      </c>
      <c r="N945" s="56" t="s">
        <v>1995</v>
      </c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</row>
    <row r="946" spans="1:38" s="19" customFormat="1" ht="13.5">
      <c r="A946" s="46">
        <v>37</v>
      </c>
      <c r="B946" s="119">
        <v>185</v>
      </c>
      <c r="C946" s="119"/>
      <c r="D946" s="41" t="s">
        <v>1996</v>
      </c>
      <c r="E946" s="50" t="s">
        <v>1952</v>
      </c>
      <c r="F946" s="51" t="s">
        <v>191</v>
      </c>
      <c r="G946" s="41" t="str">
        <f t="shared" si="37"/>
        <v>822 Lạc Viên B - Lạc Xuân - Đơn Dương - Lâm Đồng</v>
      </c>
      <c r="H946" s="140" t="s">
        <v>1997</v>
      </c>
      <c r="I946" s="49" t="s">
        <v>1848</v>
      </c>
      <c r="J946" s="49" t="s">
        <v>139</v>
      </c>
      <c r="K946" s="41" t="s">
        <v>191</v>
      </c>
      <c r="L946" s="55"/>
      <c r="M946" s="54" t="s">
        <v>1998</v>
      </c>
      <c r="N946" s="56" t="s">
        <v>1999</v>
      </c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</row>
    <row r="947" spans="1:38" s="19" customFormat="1" ht="13.5">
      <c r="A947" s="46">
        <v>38</v>
      </c>
      <c r="B947" s="119">
        <v>186</v>
      </c>
      <c r="C947" s="119"/>
      <c r="D947" s="41" t="s">
        <v>2000</v>
      </c>
      <c r="E947" s="50" t="s">
        <v>753</v>
      </c>
      <c r="F947" s="51" t="s">
        <v>191</v>
      </c>
      <c r="G947" s="41" t="str">
        <f t="shared" si="37"/>
        <v>154 đường 412 Nam Hiệp 2 - Ka Đô - Đơn Dương - Lâm Đồng</v>
      </c>
      <c r="H947" s="140" t="s">
        <v>2001</v>
      </c>
      <c r="I947" s="49" t="s">
        <v>871</v>
      </c>
      <c r="J947" s="49" t="s">
        <v>139</v>
      </c>
      <c r="K947" s="41" t="s">
        <v>191</v>
      </c>
      <c r="L947" s="55"/>
      <c r="M947" s="54" t="s">
        <v>2002</v>
      </c>
      <c r="N947" s="56" t="s">
        <v>2003</v>
      </c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</row>
    <row r="948" spans="1:38" s="19" customFormat="1" ht="13.5">
      <c r="A948" s="46">
        <v>39</v>
      </c>
      <c r="B948" s="119">
        <v>187</v>
      </c>
      <c r="C948" s="119"/>
      <c r="D948" s="41" t="s">
        <v>2004</v>
      </c>
      <c r="E948" s="50" t="s">
        <v>570</v>
      </c>
      <c r="F948" s="51" t="s">
        <v>210</v>
      </c>
      <c r="G948" s="41" t="str">
        <f t="shared" si="37"/>
        <v>402 xóm 7 Nghĩa Hiệp 1 - Ka Đô - Đơn Dương - Lâm Đồng</v>
      </c>
      <c r="H948" s="140" t="s">
        <v>2005</v>
      </c>
      <c r="I948" s="49" t="s">
        <v>871</v>
      </c>
      <c r="J948" s="49" t="s">
        <v>139</v>
      </c>
      <c r="K948" s="41" t="s">
        <v>191</v>
      </c>
      <c r="L948" s="55"/>
      <c r="M948" s="54" t="s">
        <v>2006</v>
      </c>
      <c r="N948" s="56" t="s">
        <v>2007</v>
      </c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</row>
    <row r="949" spans="1:38" s="19" customFormat="1" ht="13.5">
      <c r="A949" s="46">
        <v>40</v>
      </c>
      <c r="B949" s="119">
        <v>188</v>
      </c>
      <c r="C949" s="119"/>
      <c r="D949" s="41" t="s">
        <v>2008</v>
      </c>
      <c r="E949" s="50" t="s">
        <v>2009</v>
      </c>
      <c r="F949" s="51" t="s">
        <v>1050</v>
      </c>
      <c r="G949" s="41" t="str">
        <f t="shared" si="37"/>
        <v>446 đường 2/4  - TT Thạnh Mỹ - Đơn Dương - Lâm Đồng</v>
      </c>
      <c r="H949" s="140" t="s">
        <v>2010</v>
      </c>
      <c r="I949" s="49" t="s">
        <v>1880</v>
      </c>
      <c r="J949" s="49" t="s">
        <v>139</v>
      </c>
      <c r="K949" s="41" t="s">
        <v>191</v>
      </c>
      <c r="L949" s="55"/>
      <c r="M949" s="54" t="s">
        <v>2011</v>
      </c>
      <c r="N949" s="56" t="s">
        <v>2012</v>
      </c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</row>
    <row r="950" spans="1:38" s="19" customFormat="1" ht="13.5">
      <c r="A950" s="46">
        <v>41</v>
      </c>
      <c r="B950" s="119">
        <v>189</v>
      </c>
      <c r="C950" s="119"/>
      <c r="D950" s="41" t="s">
        <v>1082</v>
      </c>
      <c r="E950" s="50" t="s">
        <v>2013</v>
      </c>
      <c r="F950" s="51" t="s">
        <v>436</v>
      </c>
      <c r="G950" s="41" t="str">
        <f t="shared" si="37"/>
        <v>Lạc Nghiệp - Tu Tra - Đơn Dương - Lâm Đồng</v>
      </c>
      <c r="H950" s="140" t="s">
        <v>2014</v>
      </c>
      <c r="I950" s="49" t="s">
        <v>1834</v>
      </c>
      <c r="J950" s="49" t="s">
        <v>139</v>
      </c>
      <c r="K950" s="41" t="s">
        <v>191</v>
      </c>
      <c r="L950" s="55"/>
      <c r="M950" s="54" t="s">
        <v>2015</v>
      </c>
      <c r="N950" s="56" t="s">
        <v>2016</v>
      </c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</row>
    <row r="951" spans="1:38" s="19" customFormat="1" ht="13.5">
      <c r="A951" s="46">
        <v>42</v>
      </c>
      <c r="B951" s="119">
        <v>190</v>
      </c>
      <c r="C951" s="119"/>
      <c r="D951" s="41" t="s">
        <v>2017</v>
      </c>
      <c r="E951" s="50" t="s">
        <v>2018</v>
      </c>
      <c r="F951" s="51" t="s">
        <v>287</v>
      </c>
      <c r="G951" s="41" t="str">
        <f t="shared" si="37"/>
        <v>Nghĩa Hiệp 1 - Ka Đô - Đơn Dương - Lâm Đồng</v>
      </c>
      <c r="H951" s="140" t="s">
        <v>2019</v>
      </c>
      <c r="I951" s="49" t="s">
        <v>871</v>
      </c>
      <c r="J951" s="49" t="s">
        <v>139</v>
      </c>
      <c r="K951" s="41" t="s">
        <v>191</v>
      </c>
      <c r="L951" s="55"/>
      <c r="M951" s="54" t="s">
        <v>2020</v>
      </c>
      <c r="N951" s="56" t="s">
        <v>2021</v>
      </c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</row>
    <row r="952" spans="1:38" s="19" customFormat="1" ht="13.5">
      <c r="A952" s="46">
        <v>43</v>
      </c>
      <c r="B952" s="119">
        <v>191</v>
      </c>
      <c r="C952" s="119"/>
      <c r="D952" s="41" t="s">
        <v>2022</v>
      </c>
      <c r="E952" s="50" t="s">
        <v>2023</v>
      </c>
      <c r="F952" s="51" t="s">
        <v>191</v>
      </c>
      <c r="G952" s="41" t="str">
        <f t="shared" si="37"/>
        <v>xóm 6 Nghĩa Hiệp 2 - Ka Đô - Đơn Dương - Lâm Đồng</v>
      </c>
      <c r="H952" s="140" t="s">
        <v>2024</v>
      </c>
      <c r="I952" s="49" t="s">
        <v>871</v>
      </c>
      <c r="J952" s="49" t="s">
        <v>139</v>
      </c>
      <c r="K952" s="41" t="s">
        <v>191</v>
      </c>
      <c r="L952" s="55"/>
      <c r="M952" s="54" t="s">
        <v>2025</v>
      </c>
      <c r="N952" s="56" t="s">
        <v>2026</v>
      </c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</row>
    <row r="953" spans="1:38" s="19" customFormat="1" ht="13.5">
      <c r="A953" s="46">
        <v>44</v>
      </c>
      <c r="B953" s="119">
        <v>192</v>
      </c>
      <c r="C953" s="119"/>
      <c r="D953" s="41" t="s">
        <v>2027</v>
      </c>
      <c r="E953" s="50" t="s">
        <v>2028</v>
      </c>
      <c r="F953" s="51" t="s">
        <v>641</v>
      </c>
      <c r="G953" s="41" t="str">
        <f t="shared" si="37"/>
        <v>Thôn Diom B - Lạc Xuân - Đơn Dương - Lâm Đồng</v>
      </c>
      <c r="H953" s="140" t="s">
        <v>2029</v>
      </c>
      <c r="I953" s="49" t="s">
        <v>1848</v>
      </c>
      <c r="J953" s="49" t="s">
        <v>139</v>
      </c>
      <c r="K953" s="41" t="s">
        <v>191</v>
      </c>
      <c r="L953" s="55"/>
      <c r="M953" s="54" t="s">
        <v>2030</v>
      </c>
      <c r="N953" s="56" t="s">
        <v>2031</v>
      </c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</row>
    <row r="954" spans="1:38" s="19" customFormat="1" ht="13.5">
      <c r="A954" s="46">
        <v>45</v>
      </c>
      <c r="B954" s="119">
        <v>194</v>
      </c>
      <c r="C954" s="119"/>
      <c r="D954" s="41" t="s">
        <v>2038</v>
      </c>
      <c r="E954" s="50" t="s">
        <v>2039</v>
      </c>
      <c r="F954" s="51" t="s">
        <v>191</v>
      </c>
      <c r="G954" s="41" t="str">
        <f t="shared" si="37"/>
        <v>Suối thông A - Đạ Ròn - Đơn Dương - Lâm Đồng</v>
      </c>
      <c r="H954" s="140" t="s">
        <v>2040</v>
      </c>
      <c r="I954" s="49" t="s">
        <v>2041</v>
      </c>
      <c r="J954" s="49" t="s">
        <v>139</v>
      </c>
      <c r="K954" s="41" t="s">
        <v>191</v>
      </c>
      <c r="L954" s="55"/>
      <c r="M954" s="54" t="s">
        <v>2042</v>
      </c>
      <c r="N954" s="56" t="s">
        <v>2043</v>
      </c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</row>
    <row r="955" spans="1:38" s="19" customFormat="1" ht="13.5">
      <c r="A955" s="46">
        <v>46</v>
      </c>
      <c r="B955" s="119">
        <v>195</v>
      </c>
      <c r="C955" s="119"/>
      <c r="D955" s="41" t="s">
        <v>2044</v>
      </c>
      <c r="E955" s="50" t="s">
        <v>2045</v>
      </c>
      <c r="F955" s="51" t="s">
        <v>191</v>
      </c>
      <c r="G955" s="41" t="str">
        <f t="shared" si="37"/>
        <v>xóm 1 Nghĩa Hiệp 2 - Ka Đô - Đơn Dương - Lâm Đồng</v>
      </c>
      <c r="H955" s="140" t="s">
        <v>2046</v>
      </c>
      <c r="I955" s="49" t="s">
        <v>871</v>
      </c>
      <c r="J955" s="49" t="s">
        <v>139</v>
      </c>
      <c r="K955" s="41" t="s">
        <v>191</v>
      </c>
      <c r="L955" s="55"/>
      <c r="M955" s="54" t="s">
        <v>2047</v>
      </c>
      <c r="N955" s="56" t="s">
        <v>2048</v>
      </c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</row>
    <row r="956" spans="1:38" s="19" customFormat="1" ht="13.5">
      <c r="A956" s="46">
        <v>47</v>
      </c>
      <c r="B956" s="119">
        <v>196</v>
      </c>
      <c r="C956" s="119"/>
      <c r="D956" s="41" t="s">
        <v>2049</v>
      </c>
      <c r="E956" s="50" t="s">
        <v>2050</v>
      </c>
      <c r="F956" s="51" t="s">
        <v>287</v>
      </c>
      <c r="G956" s="41" t="str">
        <f t="shared" si="37"/>
        <v>02 Nghĩa Hiệp 2 - Ka Đô - Đơn Dương - Lâm Đồng</v>
      </c>
      <c r="H956" s="140" t="s">
        <v>1873</v>
      </c>
      <c r="I956" s="49" t="s">
        <v>871</v>
      </c>
      <c r="J956" s="49" t="s">
        <v>139</v>
      </c>
      <c r="K956" s="41" t="s">
        <v>191</v>
      </c>
      <c r="L956" s="55"/>
      <c r="M956" s="54" t="s">
        <v>2051</v>
      </c>
      <c r="N956" s="56" t="s">
        <v>1875</v>
      </c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</row>
    <row r="957" spans="1:14" s="56" customFormat="1" ht="13.5">
      <c r="A957" s="46">
        <v>48</v>
      </c>
      <c r="B957" s="119">
        <v>197</v>
      </c>
      <c r="C957" s="119"/>
      <c r="D957" s="41" t="s">
        <v>2052</v>
      </c>
      <c r="E957" s="50" t="s">
        <v>2053</v>
      </c>
      <c r="F957" s="51" t="s">
        <v>210</v>
      </c>
      <c r="G957" s="41" t="str">
        <f t="shared" si="37"/>
        <v>446 đường 2/4  - TT Thạnh Mỹ - Đơn Dương - Lâm Đồng</v>
      </c>
      <c r="H957" s="140" t="s">
        <v>2010</v>
      </c>
      <c r="I957" s="49" t="s">
        <v>1880</v>
      </c>
      <c r="J957" s="49" t="s">
        <v>139</v>
      </c>
      <c r="K957" s="41" t="s">
        <v>191</v>
      </c>
      <c r="L957" s="55"/>
      <c r="M957" s="54" t="s">
        <v>2011</v>
      </c>
      <c r="N957" s="56" t="s">
        <v>2012</v>
      </c>
    </row>
    <row r="958" spans="1:38" s="19" customFormat="1" ht="13.5">
      <c r="A958" s="46">
        <v>49</v>
      </c>
      <c r="B958" s="119">
        <v>198</v>
      </c>
      <c r="C958" s="119"/>
      <c r="D958" s="41" t="s">
        <v>2054</v>
      </c>
      <c r="E958" s="50" t="s">
        <v>2055</v>
      </c>
      <c r="F958" s="51" t="s">
        <v>191</v>
      </c>
      <c r="G958" s="41" t="str">
        <f t="shared" si="37"/>
        <v>13 Pró Trong - Próh - Đơn Dương - Lâm Đồng</v>
      </c>
      <c r="H958" s="140" t="s">
        <v>2056</v>
      </c>
      <c r="I958" s="49" t="s">
        <v>1959</v>
      </c>
      <c r="J958" s="49" t="s">
        <v>139</v>
      </c>
      <c r="K958" s="41" t="s">
        <v>191</v>
      </c>
      <c r="L958" s="55"/>
      <c r="M958" s="54" t="s">
        <v>2057</v>
      </c>
      <c r="N958" s="56" t="s">
        <v>2058</v>
      </c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</row>
    <row r="959" spans="1:38" s="19" customFormat="1" ht="13.5">
      <c r="A959" s="46">
        <v>50</v>
      </c>
      <c r="B959" s="119">
        <v>199</v>
      </c>
      <c r="C959" s="119"/>
      <c r="D959" s="41" t="s">
        <v>2059</v>
      </c>
      <c r="E959" s="50" t="s">
        <v>2060</v>
      </c>
      <c r="F959" s="51" t="s">
        <v>210</v>
      </c>
      <c r="G959" s="41" t="str">
        <f t="shared" si="37"/>
        <v>97 Lạc Thạnh - Tu Tra - Đơn Dương - Lâm Đồng</v>
      </c>
      <c r="H959" s="233" t="s">
        <v>2061</v>
      </c>
      <c r="I959" s="233" t="s">
        <v>1834</v>
      </c>
      <c r="J959" s="49" t="s">
        <v>139</v>
      </c>
      <c r="K959" s="41" t="s">
        <v>191</v>
      </c>
      <c r="L959" s="142"/>
      <c r="M959" s="234" t="s">
        <v>2062</v>
      </c>
      <c r="N959" s="56" t="s">
        <v>2063</v>
      </c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</row>
    <row r="960" spans="1:38" s="19" customFormat="1" ht="13.5">
      <c r="A960" s="46">
        <v>51</v>
      </c>
      <c r="B960" s="119">
        <v>200</v>
      </c>
      <c r="C960" s="119"/>
      <c r="D960" s="41" t="s">
        <v>2064</v>
      </c>
      <c r="E960" s="50" t="s">
        <v>2065</v>
      </c>
      <c r="F960" s="51" t="s">
        <v>205</v>
      </c>
      <c r="G960" s="41" t="str">
        <f t="shared" si="37"/>
        <v>164 Thôn 1 - Đạ Ròn - Đơn Dương - Lâm Đồng</v>
      </c>
      <c r="H960" s="140" t="s">
        <v>2066</v>
      </c>
      <c r="I960" s="49" t="s">
        <v>2041</v>
      </c>
      <c r="J960" s="49" t="s">
        <v>139</v>
      </c>
      <c r="K960" s="41" t="s">
        <v>191</v>
      </c>
      <c r="L960" s="55"/>
      <c r="M960" s="54" t="s">
        <v>2067</v>
      </c>
      <c r="N960" s="56" t="s">
        <v>2068</v>
      </c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</row>
    <row r="961" spans="1:38" s="19" customFormat="1" ht="13.5">
      <c r="A961" s="46">
        <v>52</v>
      </c>
      <c r="B961" s="119">
        <v>201</v>
      </c>
      <c r="C961" s="119"/>
      <c r="D961" s="41" t="s">
        <v>2069</v>
      </c>
      <c r="E961" s="50" t="s">
        <v>1992</v>
      </c>
      <c r="F961" s="51" t="s">
        <v>191</v>
      </c>
      <c r="G961" s="41" t="str">
        <f t="shared" si="37"/>
        <v>134 Quảng Hiệp - Quảng Lập - Đơn Dương - Lâm Đồng</v>
      </c>
      <c r="H961" s="140" t="s">
        <v>1852</v>
      </c>
      <c r="I961" s="49" t="s">
        <v>2</v>
      </c>
      <c r="J961" s="49" t="s">
        <v>139</v>
      </c>
      <c r="K961" s="41" t="s">
        <v>191</v>
      </c>
      <c r="L961" s="55"/>
      <c r="M961" s="54" t="s">
        <v>2070</v>
      </c>
      <c r="N961" s="56" t="s">
        <v>1854</v>
      </c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</row>
    <row r="962" spans="1:38" s="19" customFormat="1" ht="13.5">
      <c r="A962" s="46">
        <v>53</v>
      </c>
      <c r="B962" s="119">
        <v>202</v>
      </c>
      <c r="C962" s="119"/>
      <c r="D962" s="41" t="s">
        <v>2071</v>
      </c>
      <c r="E962" s="50" t="s">
        <v>2072</v>
      </c>
      <c r="F962" s="51" t="s">
        <v>191</v>
      </c>
      <c r="G962" s="41" t="str">
        <f t="shared" si="37"/>
        <v>104 Yên Khê Hạ - Lạc Lâm - Đơn Dương - Lâm Đồng</v>
      </c>
      <c r="H962" s="140" t="s">
        <v>2073</v>
      </c>
      <c r="I962" s="233" t="s">
        <v>0</v>
      </c>
      <c r="J962" s="49" t="s">
        <v>139</v>
      </c>
      <c r="K962" s="41" t="s">
        <v>191</v>
      </c>
      <c r="L962" s="55"/>
      <c r="M962" s="54" t="s">
        <v>2074</v>
      </c>
      <c r="N962" s="56" t="s">
        <v>2075</v>
      </c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</row>
    <row r="963" spans="1:38" s="19" customFormat="1" ht="13.5">
      <c r="A963" s="46">
        <v>54</v>
      </c>
      <c r="B963" s="119">
        <v>203</v>
      </c>
      <c r="C963" s="119"/>
      <c r="D963" s="41" t="s">
        <v>2076</v>
      </c>
      <c r="E963" s="50" t="s">
        <v>2077</v>
      </c>
      <c r="F963" s="51" t="s">
        <v>191</v>
      </c>
      <c r="G963" s="41" t="str">
        <f t="shared" si="37"/>
        <v>08 Phạm Ngọc Thạch - TDP Nghĩa Lập 2 - TT Thạnh Mỹ - Đơn Dương - Lâm Đồng</v>
      </c>
      <c r="H963" s="140" t="s">
        <v>2078</v>
      </c>
      <c r="I963" s="49" t="s">
        <v>1880</v>
      </c>
      <c r="J963" s="49" t="s">
        <v>139</v>
      </c>
      <c r="K963" s="41" t="s">
        <v>191</v>
      </c>
      <c r="L963" s="55" t="s">
        <v>2079</v>
      </c>
      <c r="M963" s="54" t="s">
        <v>2080</v>
      </c>
      <c r="N963" s="56" t="s">
        <v>2081</v>
      </c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</row>
    <row r="964" spans="1:38" s="19" customFormat="1" ht="13.5">
      <c r="A964" s="46">
        <v>55</v>
      </c>
      <c r="B964" s="119">
        <v>204</v>
      </c>
      <c r="C964" s="119"/>
      <c r="D964" s="41" t="s">
        <v>2082</v>
      </c>
      <c r="E964" s="50" t="s">
        <v>2083</v>
      </c>
      <c r="F964" s="51" t="s">
        <v>287</v>
      </c>
      <c r="G964" s="41" t="str">
        <f t="shared" si="37"/>
        <v>13 Bà Triệu - TT Dran - Đơn Dương - Lâm Đồng</v>
      </c>
      <c r="H964" s="140" t="s">
        <v>2084</v>
      </c>
      <c r="I964" s="49" t="s">
        <v>544</v>
      </c>
      <c r="J964" s="49" t="s">
        <v>139</v>
      </c>
      <c r="K964" s="41" t="s">
        <v>191</v>
      </c>
      <c r="L964" s="55"/>
      <c r="M964" s="54" t="s">
        <v>2085</v>
      </c>
      <c r="N964" s="56" t="s">
        <v>1864</v>
      </c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</row>
    <row r="965" spans="1:38" s="19" customFormat="1" ht="13.5">
      <c r="A965" s="46">
        <v>56</v>
      </c>
      <c r="B965" s="119">
        <v>205</v>
      </c>
      <c r="C965" s="119"/>
      <c r="D965" s="41" t="s">
        <v>2086</v>
      </c>
      <c r="E965" s="50" t="s">
        <v>2087</v>
      </c>
      <c r="F965" s="51" t="s">
        <v>191</v>
      </c>
      <c r="G965" s="41" t="str">
        <f t="shared" si="37"/>
        <v>Lạc Thạnh  - Tu Tra - Đơn Dương - Lâm Đồng</v>
      </c>
      <c r="H965" s="140" t="s">
        <v>2088</v>
      </c>
      <c r="I965" s="49" t="s">
        <v>1834</v>
      </c>
      <c r="J965" s="49" t="s">
        <v>139</v>
      </c>
      <c r="K965" s="41" t="s">
        <v>191</v>
      </c>
      <c r="L965" s="55" t="s">
        <v>2089</v>
      </c>
      <c r="M965" s="54" t="s">
        <v>2090</v>
      </c>
      <c r="N965" s="56" t="s">
        <v>2091</v>
      </c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</row>
    <row r="966" spans="1:38" s="19" customFormat="1" ht="13.5">
      <c r="A966" s="46">
        <v>57</v>
      </c>
      <c r="B966" s="119">
        <v>206</v>
      </c>
      <c r="C966" s="119"/>
      <c r="D966" s="41" t="s">
        <v>2092</v>
      </c>
      <c r="E966" s="50" t="s">
        <v>2093</v>
      </c>
      <c r="F966" s="51" t="s">
        <v>1714</v>
      </c>
      <c r="G966" s="41" t="str">
        <f t="shared" si="37"/>
        <v>402 xóm 7 Nghĩa Hiệp 1 - Ka Đô - Đơn Dương - Lâm Đồng</v>
      </c>
      <c r="H966" s="140" t="s">
        <v>2005</v>
      </c>
      <c r="I966" s="49" t="s">
        <v>871</v>
      </c>
      <c r="J966" s="49" t="s">
        <v>139</v>
      </c>
      <c r="K966" s="41" t="s">
        <v>191</v>
      </c>
      <c r="L966" s="55"/>
      <c r="M966" s="54" t="s">
        <v>2006</v>
      </c>
      <c r="N966" s="56" t="s">
        <v>2007</v>
      </c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</row>
    <row r="967" spans="1:38" s="19" customFormat="1" ht="13.5">
      <c r="A967" s="46">
        <v>58</v>
      </c>
      <c r="B967" s="119">
        <v>207</v>
      </c>
      <c r="C967" s="119"/>
      <c r="D967" s="41" t="s">
        <v>2094</v>
      </c>
      <c r="E967" s="50" t="s">
        <v>2095</v>
      </c>
      <c r="F967" s="51" t="s">
        <v>191</v>
      </c>
      <c r="G967" s="41" t="str">
        <f t="shared" si="37"/>
        <v>24/15/3 Lý Tự Trọng - TT Thạnh Mỹ - Đơn Dương - Lâm Đồng</v>
      </c>
      <c r="H967" s="140" t="s">
        <v>2096</v>
      </c>
      <c r="I967" s="49" t="s">
        <v>1880</v>
      </c>
      <c r="J967" s="49" t="s">
        <v>139</v>
      </c>
      <c r="K967" s="41" t="s">
        <v>191</v>
      </c>
      <c r="L967" s="55"/>
      <c r="M967" s="54" t="s">
        <v>2097</v>
      </c>
      <c r="N967" s="56" t="s">
        <v>2098</v>
      </c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</row>
    <row r="968" spans="1:38" s="19" customFormat="1" ht="13.5">
      <c r="A968" s="46">
        <v>59</v>
      </c>
      <c r="B968" s="119">
        <v>208</v>
      </c>
      <c r="C968" s="119"/>
      <c r="D968" s="41" t="s">
        <v>2099</v>
      </c>
      <c r="E968" s="50" t="s">
        <v>2100</v>
      </c>
      <c r="F968" s="51" t="s">
        <v>191</v>
      </c>
      <c r="G968" s="41" t="str">
        <f t="shared" si="37"/>
        <v>thôn Giãn Dân - Lạc Xuân - Đơn Dương - Lâm Đồng</v>
      </c>
      <c r="H968" s="235" t="s">
        <v>2101</v>
      </c>
      <c r="I968" s="236" t="s">
        <v>1848</v>
      </c>
      <c r="J968" s="49" t="s">
        <v>139</v>
      </c>
      <c r="K968" s="41" t="s">
        <v>191</v>
      </c>
      <c r="L968" s="237"/>
      <c r="M968" s="238" t="s">
        <v>2102</v>
      </c>
      <c r="N968" s="56" t="s">
        <v>2103</v>
      </c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</row>
    <row r="969" spans="1:38" s="109" customFormat="1" ht="13.5">
      <c r="A969" s="46">
        <v>60</v>
      </c>
      <c r="B969" s="119">
        <v>209</v>
      </c>
      <c r="C969" s="119"/>
      <c r="D969" s="41" t="s">
        <v>2104</v>
      </c>
      <c r="E969" s="50" t="s">
        <v>2105</v>
      </c>
      <c r="F969" s="51" t="s">
        <v>191</v>
      </c>
      <c r="G969" s="41" t="str">
        <f t="shared" si="37"/>
        <v>Xuân Thượng - Lạc Lâm - Đơn Dương - Lâm Đồng</v>
      </c>
      <c r="H969" s="140" t="s">
        <v>1867</v>
      </c>
      <c r="I969" s="49" t="s">
        <v>0</v>
      </c>
      <c r="J969" s="49" t="s">
        <v>139</v>
      </c>
      <c r="K969" s="41" t="s">
        <v>191</v>
      </c>
      <c r="L969" s="55"/>
      <c r="M969" s="54" t="s">
        <v>2106</v>
      </c>
      <c r="N969" s="55" t="s">
        <v>2107</v>
      </c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</row>
    <row r="970" spans="1:38" s="19" customFormat="1" ht="13.5">
      <c r="A970" s="46">
        <v>61</v>
      </c>
      <c r="B970" s="119">
        <v>210</v>
      </c>
      <c r="C970" s="119"/>
      <c r="D970" s="41" t="s">
        <v>2108</v>
      </c>
      <c r="E970" s="51" t="s">
        <v>2109</v>
      </c>
      <c r="F970" s="51" t="s">
        <v>436</v>
      </c>
      <c r="G970" s="41" t="str">
        <f t="shared" si="37"/>
        <v>Lạc Nghiệp - Tu Tra - Đơn Dương - Lâm Đồng</v>
      </c>
      <c r="H970" s="140" t="s">
        <v>2014</v>
      </c>
      <c r="I970" s="49" t="s">
        <v>1834</v>
      </c>
      <c r="J970" s="49" t="s">
        <v>139</v>
      </c>
      <c r="K970" s="41" t="s">
        <v>191</v>
      </c>
      <c r="L970" s="55"/>
      <c r="M970" s="54" t="s">
        <v>2110</v>
      </c>
      <c r="N970" s="55" t="s">
        <v>2016</v>
      </c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</row>
    <row r="971" spans="1:38" s="19" customFormat="1" ht="13.5">
      <c r="A971" s="46">
        <v>62</v>
      </c>
      <c r="B971" s="119">
        <v>211</v>
      </c>
      <c r="C971" s="119"/>
      <c r="D971" s="41" t="s">
        <v>2111</v>
      </c>
      <c r="E971" s="50" t="s">
        <v>2112</v>
      </c>
      <c r="F971" s="51" t="s">
        <v>191</v>
      </c>
      <c r="G971" s="41" t="str">
        <f t="shared" si="37"/>
        <v>Lạc Thạnh  - Tu Tra - Đơn Dương - Lâm Đồng</v>
      </c>
      <c r="H971" s="140" t="s">
        <v>2088</v>
      </c>
      <c r="I971" s="49" t="s">
        <v>1834</v>
      </c>
      <c r="J971" s="49" t="s">
        <v>139</v>
      </c>
      <c r="K971" s="41" t="s">
        <v>191</v>
      </c>
      <c r="L971" s="55"/>
      <c r="M971" s="54" t="s">
        <v>2113</v>
      </c>
      <c r="N971" s="55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</row>
    <row r="972" spans="1:38" s="19" customFormat="1" ht="13.5">
      <c r="A972" s="46">
        <v>63</v>
      </c>
      <c r="B972" s="119">
        <v>214</v>
      </c>
      <c r="C972" s="119"/>
      <c r="D972" s="41" t="s">
        <v>2125</v>
      </c>
      <c r="E972" s="50" t="s">
        <v>2126</v>
      </c>
      <c r="F972" s="51" t="s">
        <v>191</v>
      </c>
      <c r="G972" s="41" t="str">
        <f t="shared" si="37"/>
        <v>Phú Thuận - TT Dran - Đơn Dương - Lâm Đồng</v>
      </c>
      <c r="H972" s="140" t="s">
        <v>1889</v>
      </c>
      <c r="I972" s="49" t="s">
        <v>544</v>
      </c>
      <c r="J972" s="49" t="s">
        <v>139</v>
      </c>
      <c r="K972" s="41" t="s">
        <v>191</v>
      </c>
      <c r="L972" s="55"/>
      <c r="M972" s="54" t="s">
        <v>2127</v>
      </c>
      <c r="N972" s="55" t="s">
        <v>2128</v>
      </c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</row>
    <row r="973" spans="1:14" s="56" customFormat="1" ht="13.5">
      <c r="A973" s="46">
        <v>64</v>
      </c>
      <c r="B973" s="119">
        <v>216</v>
      </c>
      <c r="C973" s="119"/>
      <c r="D973" s="41" t="s">
        <v>2135</v>
      </c>
      <c r="E973" s="50" t="s">
        <v>2136</v>
      </c>
      <c r="F973" s="51" t="s">
        <v>2137</v>
      </c>
      <c r="G973" s="41" t="str">
        <f t="shared" si="37"/>
        <v>Quảng Lợi - Quảng Lập - Đơn Dương - Lâm Đồng</v>
      </c>
      <c r="H973" s="140" t="s">
        <v>2138</v>
      </c>
      <c r="I973" s="49" t="s">
        <v>2</v>
      </c>
      <c r="J973" s="49" t="s">
        <v>139</v>
      </c>
      <c r="K973" s="41" t="s">
        <v>191</v>
      </c>
      <c r="L973" s="142"/>
      <c r="M973" s="54" t="s">
        <v>2139</v>
      </c>
      <c r="N973" s="55" t="s">
        <v>2140</v>
      </c>
    </row>
    <row r="974" spans="1:38" s="19" customFormat="1" ht="13.5">
      <c r="A974" s="46">
        <v>65</v>
      </c>
      <c r="B974" s="119">
        <v>218</v>
      </c>
      <c r="C974" s="119"/>
      <c r="D974" s="41" t="s">
        <v>2145</v>
      </c>
      <c r="E974" s="50" t="s">
        <v>2146</v>
      </c>
      <c r="F974" s="51" t="s">
        <v>191</v>
      </c>
      <c r="G974" s="41" t="str">
        <f t="shared" si="37"/>
        <v>Nam Hiệp 2 - Ka Đô - Đơn Dương - Lâm Đồng</v>
      </c>
      <c r="H974" s="140" t="s">
        <v>1884</v>
      </c>
      <c r="I974" s="49" t="s">
        <v>871</v>
      </c>
      <c r="J974" s="49" t="s">
        <v>139</v>
      </c>
      <c r="K974" s="41" t="s">
        <v>191</v>
      </c>
      <c r="L974" s="55"/>
      <c r="M974" s="54" t="s">
        <v>2147</v>
      </c>
      <c r="N974" s="55" t="s">
        <v>2148</v>
      </c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</row>
    <row r="975" spans="1:38" s="19" customFormat="1" ht="13.5">
      <c r="A975" s="46">
        <v>66</v>
      </c>
      <c r="B975" s="119">
        <v>219</v>
      </c>
      <c r="C975" s="119"/>
      <c r="D975" s="41" t="s">
        <v>2149</v>
      </c>
      <c r="E975" s="50" t="s">
        <v>2150</v>
      </c>
      <c r="F975" s="51" t="s">
        <v>191</v>
      </c>
      <c r="G975" s="41" t="str">
        <f>CONCATENATE(H975," - ",I975," - ",J975," - ",K975)</f>
        <v>Quảng Thuận - Quảng Lập - Đơn Dương - Lâm Đồng</v>
      </c>
      <c r="H975" s="140" t="s">
        <v>1815</v>
      </c>
      <c r="I975" s="49" t="s">
        <v>2</v>
      </c>
      <c r="J975" s="49" t="s">
        <v>139</v>
      </c>
      <c r="K975" s="41" t="s">
        <v>191</v>
      </c>
      <c r="L975" s="55"/>
      <c r="M975" s="54" t="s">
        <v>2151</v>
      </c>
      <c r="N975" s="55" t="s">
        <v>2134</v>
      </c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</row>
    <row r="976" spans="1:38" s="19" customFormat="1" ht="13.5">
      <c r="A976" s="46">
        <v>67</v>
      </c>
      <c r="B976" s="119">
        <v>220</v>
      </c>
      <c r="C976" s="119"/>
      <c r="D976" s="41" t="s">
        <v>2152</v>
      </c>
      <c r="E976" s="50" t="s">
        <v>2153</v>
      </c>
      <c r="F976" s="51" t="s">
        <v>191</v>
      </c>
      <c r="G976" s="41" t="str">
        <f>CONCATENATE(H976," - ",I976," - ",J976," - ",K976)</f>
        <v>Lạc Xuân 2 - Lạc Xuân - Đơn Dương - Lâm Đồng</v>
      </c>
      <c r="H976" s="235" t="s">
        <v>2154</v>
      </c>
      <c r="I976" s="236" t="s">
        <v>1848</v>
      </c>
      <c r="J976" s="49" t="s">
        <v>139</v>
      </c>
      <c r="K976" s="41" t="s">
        <v>191</v>
      </c>
      <c r="L976" s="237"/>
      <c r="M976" s="238" t="s">
        <v>2155</v>
      </c>
      <c r="N976" s="237" t="s">
        <v>2156</v>
      </c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</row>
    <row r="977" spans="1:38" s="19" customFormat="1" ht="13.5">
      <c r="A977" s="46">
        <v>68</v>
      </c>
      <c r="B977" s="119">
        <v>221</v>
      </c>
      <c r="C977" s="119"/>
      <c r="D977" s="41" t="s">
        <v>484</v>
      </c>
      <c r="E977" s="50" t="s">
        <v>2157</v>
      </c>
      <c r="F977" s="51" t="s">
        <v>1116</v>
      </c>
      <c r="G977" s="41" t="str">
        <f>CONCATENATE(H977," - ",I977," - ",J977," - ",K977)</f>
        <v>tổ 4 Yên Khê Hạ - Lạc Lâm - Đơn Dương - Lâm Đồng</v>
      </c>
      <c r="H977" s="140" t="s">
        <v>2158</v>
      </c>
      <c r="I977" s="49" t="s">
        <v>0</v>
      </c>
      <c r="J977" s="49" t="s">
        <v>139</v>
      </c>
      <c r="K977" s="41" t="s">
        <v>191</v>
      </c>
      <c r="L977" s="55"/>
      <c r="M977" s="54" t="s">
        <v>2159</v>
      </c>
      <c r="N977" s="55" t="s">
        <v>2160</v>
      </c>
      <c r="O977" s="55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</row>
    <row r="978" spans="1:38" s="19" customFormat="1" ht="13.5">
      <c r="A978" s="46">
        <v>69</v>
      </c>
      <c r="B978" s="119">
        <v>222</v>
      </c>
      <c r="C978" s="119"/>
      <c r="D978" s="41" t="s">
        <v>2161</v>
      </c>
      <c r="E978" s="50" t="s">
        <v>2162</v>
      </c>
      <c r="F978" s="51" t="s">
        <v>191</v>
      </c>
      <c r="G978" s="41" t="str">
        <f>CONCATENATE(I978," - ",J978," - ",K978)</f>
        <v>Lạc Xuân - Đơn Dương - Lâm Đồng</v>
      </c>
      <c r="H978" s="140"/>
      <c r="I978" s="49" t="s">
        <v>1848</v>
      </c>
      <c r="J978" s="49" t="s">
        <v>139</v>
      </c>
      <c r="K978" s="41" t="s">
        <v>191</v>
      </c>
      <c r="L978" s="55"/>
      <c r="M978" s="54" t="s">
        <v>2163</v>
      </c>
      <c r="N978" s="55" t="s">
        <v>2164</v>
      </c>
      <c r="O978" s="55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</row>
    <row r="979" spans="1:38" s="19" customFormat="1" ht="13.5">
      <c r="A979" s="46">
        <v>70</v>
      </c>
      <c r="B979" s="119">
        <v>223</v>
      </c>
      <c r="C979" s="119"/>
      <c r="D979" s="41" t="s">
        <v>2165</v>
      </c>
      <c r="E979" s="50" t="s">
        <v>2166</v>
      </c>
      <c r="F979" s="51" t="s">
        <v>191</v>
      </c>
      <c r="G979" s="41" t="str">
        <f aca="true" t="shared" si="38" ref="G979:G1010">CONCATENATE(H979," - ",I979," - ",J979," - ",K979)</f>
        <v>Quảng Hiệp - Quảng Lập - Đơn Dương - Lâm Đồng</v>
      </c>
      <c r="H979" s="140" t="s">
        <v>2167</v>
      </c>
      <c r="I979" s="49" t="s">
        <v>2</v>
      </c>
      <c r="J979" s="49" t="s">
        <v>139</v>
      </c>
      <c r="K979" s="41" t="s">
        <v>191</v>
      </c>
      <c r="L979" s="55"/>
      <c r="M979" s="54" t="s">
        <v>2168</v>
      </c>
      <c r="N979" s="55" t="s">
        <v>2169</v>
      </c>
      <c r="O979" s="55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</row>
    <row r="980" spans="1:38" s="19" customFormat="1" ht="13.5">
      <c r="A980" s="46">
        <v>71</v>
      </c>
      <c r="B980" s="119">
        <v>224</v>
      </c>
      <c r="C980" s="119"/>
      <c r="D980" s="41" t="s">
        <v>2170</v>
      </c>
      <c r="E980" s="50" t="s">
        <v>2171</v>
      </c>
      <c r="F980" s="51" t="s">
        <v>191</v>
      </c>
      <c r="G980" s="41" t="str">
        <f t="shared" si="38"/>
        <v>74 Nghĩa Hiệp 2 - Ka Đô - Đơn Dương - Lâm Đồng</v>
      </c>
      <c r="H980" s="140" t="s">
        <v>2172</v>
      </c>
      <c r="I980" s="49" t="s">
        <v>871</v>
      </c>
      <c r="J980" s="49" t="s">
        <v>139</v>
      </c>
      <c r="K980" s="41" t="s">
        <v>191</v>
      </c>
      <c r="L980" s="55"/>
      <c r="M980" s="54" t="s">
        <v>2173</v>
      </c>
      <c r="N980" s="55" t="s">
        <v>2174</v>
      </c>
      <c r="O980" s="55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</row>
    <row r="981" spans="1:38" s="19" customFormat="1" ht="13.5">
      <c r="A981" s="46">
        <v>72</v>
      </c>
      <c r="B981" s="119">
        <v>225</v>
      </c>
      <c r="C981" s="119"/>
      <c r="D981" s="41" t="s">
        <v>2175</v>
      </c>
      <c r="E981" s="50" t="s">
        <v>2176</v>
      </c>
      <c r="F981" s="51" t="s">
        <v>191</v>
      </c>
      <c r="G981" s="41" t="str">
        <f t="shared" si="38"/>
        <v>188 Xuân Thượng - Lạc Lâm - Đơn Dương - Lâm Đồng</v>
      </c>
      <c r="H981" s="140" t="s">
        <v>2177</v>
      </c>
      <c r="I981" s="49" t="s">
        <v>0</v>
      </c>
      <c r="J981" s="49" t="s">
        <v>139</v>
      </c>
      <c r="K981" s="41" t="s">
        <v>191</v>
      </c>
      <c r="L981" s="55" t="s">
        <v>2178</v>
      </c>
      <c r="M981" s="54" t="s">
        <v>2179</v>
      </c>
      <c r="N981" s="55" t="s">
        <v>2180</v>
      </c>
      <c r="O981" s="55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</row>
    <row r="982" spans="1:38" s="19" customFormat="1" ht="13.5">
      <c r="A982" s="46">
        <v>73</v>
      </c>
      <c r="B982" s="119">
        <v>226</v>
      </c>
      <c r="C982" s="119"/>
      <c r="D982" s="41" t="s">
        <v>2181</v>
      </c>
      <c r="E982" s="50" t="s">
        <v>2182</v>
      </c>
      <c r="F982" s="51" t="s">
        <v>191</v>
      </c>
      <c r="G982" s="41" t="str">
        <f t="shared" si="38"/>
        <v>128 Lạc Nghiệp - Tu Tra - Đơn Dương - Lâm Đồng</v>
      </c>
      <c r="H982" s="140" t="s">
        <v>2183</v>
      </c>
      <c r="I982" s="49" t="s">
        <v>1834</v>
      </c>
      <c r="J982" s="49" t="s">
        <v>139</v>
      </c>
      <c r="K982" s="41" t="s">
        <v>191</v>
      </c>
      <c r="L982" s="55"/>
      <c r="M982" s="54" t="s">
        <v>2184</v>
      </c>
      <c r="N982" s="55"/>
      <c r="O982" s="55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</row>
    <row r="983" spans="1:38" s="19" customFormat="1" ht="13.5">
      <c r="A983" s="46">
        <v>74</v>
      </c>
      <c r="B983" s="119">
        <v>227</v>
      </c>
      <c r="C983" s="119"/>
      <c r="D983" s="41" t="s">
        <v>2185</v>
      </c>
      <c r="E983" s="50" t="s">
        <v>2186</v>
      </c>
      <c r="F983" s="51" t="s">
        <v>191</v>
      </c>
      <c r="G983" s="41" t="str">
        <f t="shared" si="38"/>
        <v>378 Nghĩa Hiệp 1 - Ka Đô - Đơn Dương - Lâm Đồng</v>
      </c>
      <c r="H983" s="239" t="s">
        <v>2187</v>
      </c>
      <c r="I983" s="49" t="s">
        <v>871</v>
      </c>
      <c r="J983" s="49" t="s">
        <v>139</v>
      </c>
      <c r="K983" s="41" t="s">
        <v>191</v>
      </c>
      <c r="L983" s="55"/>
      <c r="M983" s="54" t="s">
        <v>2188</v>
      </c>
      <c r="N983" s="55" t="s">
        <v>2189</v>
      </c>
      <c r="O983" s="55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</row>
    <row r="984" spans="1:38" s="19" customFormat="1" ht="13.5">
      <c r="A984" s="46">
        <v>75</v>
      </c>
      <c r="B984" s="119">
        <v>228</v>
      </c>
      <c r="C984" s="119"/>
      <c r="D984" s="41" t="s">
        <v>2190</v>
      </c>
      <c r="E984" s="50" t="s">
        <v>2191</v>
      </c>
      <c r="F984" s="51" t="s">
        <v>205</v>
      </c>
      <c r="G984" s="41" t="str">
        <f t="shared" si="38"/>
        <v>139 đường 2/4 - TT Thạnh Mỹ - Đơn Dương - Lâm Đồng</v>
      </c>
      <c r="H984" s="140" t="s">
        <v>2192</v>
      </c>
      <c r="I984" s="49" t="s">
        <v>1880</v>
      </c>
      <c r="J984" s="49" t="s">
        <v>139</v>
      </c>
      <c r="K984" s="41" t="s">
        <v>191</v>
      </c>
      <c r="L984" s="55"/>
      <c r="M984" s="54" t="s">
        <v>2193</v>
      </c>
      <c r="N984" s="55" t="s">
        <v>2194</v>
      </c>
      <c r="O984" s="55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</row>
    <row r="985" spans="1:38" s="19" customFormat="1" ht="13.5">
      <c r="A985" s="46">
        <v>76</v>
      </c>
      <c r="B985" s="119">
        <v>229</v>
      </c>
      <c r="C985" s="119"/>
      <c r="D985" s="41" t="s">
        <v>2195</v>
      </c>
      <c r="E985" s="50" t="s">
        <v>2196</v>
      </c>
      <c r="F985" s="51" t="s">
        <v>641</v>
      </c>
      <c r="G985" s="41" t="str">
        <f t="shared" si="38"/>
        <v>421 Nghĩa Lập 2 đường 2/4 - TT Thạnh Mỹ - Đơn Dương - Lâm Đồng</v>
      </c>
      <c r="H985" s="233" t="s">
        <v>2197</v>
      </c>
      <c r="I985" s="233" t="s">
        <v>1880</v>
      </c>
      <c r="J985" s="49" t="s">
        <v>139</v>
      </c>
      <c r="K985" s="41" t="s">
        <v>191</v>
      </c>
      <c r="L985" s="142"/>
      <c r="M985" s="234" t="s">
        <v>2198</v>
      </c>
      <c r="N985" s="56" t="s">
        <v>2199</v>
      </c>
      <c r="O985" s="55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</row>
    <row r="986" spans="1:38" s="19" customFormat="1" ht="13.5">
      <c r="A986" s="46">
        <v>77</v>
      </c>
      <c r="B986" s="119">
        <v>230</v>
      </c>
      <c r="C986" s="119"/>
      <c r="D986" s="41" t="s">
        <v>2200</v>
      </c>
      <c r="E986" s="50" t="s">
        <v>2201</v>
      </c>
      <c r="F986" s="51" t="s">
        <v>205</v>
      </c>
      <c r="G986" s="41" t="str">
        <f t="shared" si="38"/>
        <v>323/2/3 đường 2/4 - TT Thạnh Mỹ - Đơn Dương - Lâm Đồng</v>
      </c>
      <c r="H986" s="233" t="s">
        <v>2202</v>
      </c>
      <c r="I986" s="233" t="s">
        <v>1880</v>
      </c>
      <c r="J986" s="49" t="s">
        <v>139</v>
      </c>
      <c r="K986" s="41" t="s">
        <v>191</v>
      </c>
      <c r="L986" s="142"/>
      <c r="M986" s="234" t="s">
        <v>2203</v>
      </c>
      <c r="N986" s="56" t="s">
        <v>2204</v>
      </c>
      <c r="O986" s="55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</row>
    <row r="987" spans="1:38" s="19" customFormat="1" ht="13.5">
      <c r="A987" s="46">
        <v>78</v>
      </c>
      <c r="B987" s="119">
        <v>231</v>
      </c>
      <c r="C987" s="119"/>
      <c r="D987" s="41" t="s">
        <v>2205</v>
      </c>
      <c r="E987" s="50" t="s">
        <v>2206</v>
      </c>
      <c r="F987" s="51" t="s">
        <v>641</v>
      </c>
      <c r="G987" s="41" t="str">
        <f t="shared" si="38"/>
        <v>Nam Hiệp 1 - Ka Đô - Đơn Dương - Lâm Đồng</v>
      </c>
      <c r="H987" s="140" t="s">
        <v>2207</v>
      </c>
      <c r="I987" s="49" t="s">
        <v>871</v>
      </c>
      <c r="J987" s="49" t="s">
        <v>139</v>
      </c>
      <c r="K987" s="41" t="s">
        <v>191</v>
      </c>
      <c r="L987" s="55"/>
      <c r="M987" s="54" t="s">
        <v>2208</v>
      </c>
      <c r="N987" s="55" t="s">
        <v>2209</v>
      </c>
      <c r="O987" s="55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</row>
    <row r="988" spans="1:38" s="19" customFormat="1" ht="13.5">
      <c r="A988" s="46">
        <v>79</v>
      </c>
      <c r="B988" s="119">
        <v>232</v>
      </c>
      <c r="C988" s="119"/>
      <c r="D988" s="41" t="s">
        <v>2210</v>
      </c>
      <c r="E988" s="50" t="s">
        <v>2211</v>
      </c>
      <c r="F988" s="51" t="s">
        <v>191</v>
      </c>
      <c r="G988" s="41" t="str">
        <f t="shared" si="38"/>
        <v>Nghĩa Lập - TT Thạnh Mỹ - Đơn Dương - Lâm Đồng</v>
      </c>
      <c r="H988" s="140" t="s">
        <v>2212</v>
      </c>
      <c r="I988" s="49" t="s">
        <v>1880</v>
      </c>
      <c r="J988" s="49" t="s">
        <v>139</v>
      </c>
      <c r="K988" s="41" t="s">
        <v>191</v>
      </c>
      <c r="L988" s="55" t="s">
        <v>2213</v>
      </c>
      <c r="M988" s="54" t="s">
        <v>2214</v>
      </c>
      <c r="N988" s="55" t="s">
        <v>2215</v>
      </c>
      <c r="O988" s="55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</row>
    <row r="989" spans="1:38" s="19" customFormat="1" ht="13.5">
      <c r="A989" s="46">
        <v>80</v>
      </c>
      <c r="B989" s="119">
        <v>233</v>
      </c>
      <c r="C989" s="119"/>
      <c r="D989" s="41" t="s">
        <v>2216</v>
      </c>
      <c r="E989" s="50" t="s">
        <v>2217</v>
      </c>
      <c r="F989" s="51" t="s">
        <v>641</v>
      </c>
      <c r="G989" s="41" t="str">
        <f t="shared" si="38"/>
        <v>Próh Kinh Tế - Próh - Đơn Dương - Lâm Đồng</v>
      </c>
      <c r="H989" s="140" t="s">
        <v>2218</v>
      </c>
      <c r="I989" s="49" t="s">
        <v>1959</v>
      </c>
      <c r="J989" s="49" t="s">
        <v>139</v>
      </c>
      <c r="K989" s="41" t="s">
        <v>191</v>
      </c>
      <c r="L989" s="55"/>
      <c r="M989" s="54" t="s">
        <v>2219</v>
      </c>
      <c r="N989" s="55" t="s">
        <v>2220</v>
      </c>
      <c r="O989" s="55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</row>
    <row r="990" spans="1:38" s="19" customFormat="1" ht="13.5">
      <c r="A990" s="46">
        <v>81</v>
      </c>
      <c r="B990" s="119">
        <v>234</v>
      </c>
      <c r="C990" s="119"/>
      <c r="D990" s="41" t="s">
        <v>2221</v>
      </c>
      <c r="E990" s="50" t="s">
        <v>2222</v>
      </c>
      <c r="F990" s="51" t="s">
        <v>191</v>
      </c>
      <c r="G990" s="41" t="str">
        <f t="shared" si="38"/>
        <v>Suối Thông B2 - Đạ Ròn - Đơn Dương - Lâm Đồng</v>
      </c>
      <c r="H990" s="140" t="s">
        <v>2223</v>
      </c>
      <c r="I990" s="49" t="s">
        <v>2041</v>
      </c>
      <c r="J990" s="49" t="s">
        <v>139</v>
      </c>
      <c r="K990" s="41" t="s">
        <v>191</v>
      </c>
      <c r="L990" s="55"/>
      <c r="M990" s="234" t="s">
        <v>2224</v>
      </c>
      <c r="N990" s="56" t="s">
        <v>2225</v>
      </c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</row>
    <row r="991" spans="1:38" s="19" customFormat="1" ht="13.5">
      <c r="A991" s="46">
        <v>82</v>
      </c>
      <c r="B991" s="119">
        <v>235</v>
      </c>
      <c r="C991" s="119"/>
      <c r="D991" s="41" t="s">
        <v>2226</v>
      </c>
      <c r="E991" s="50" t="s">
        <v>2227</v>
      </c>
      <c r="F991" s="51" t="s">
        <v>2228</v>
      </c>
      <c r="G991" s="41" t="str">
        <f t="shared" si="38"/>
        <v>165 Nam Hiệp 1 - Ka Đô - Đơn Dương - Lâm Đồng</v>
      </c>
      <c r="H991" s="140" t="s">
        <v>2229</v>
      </c>
      <c r="I991" s="49" t="s">
        <v>871</v>
      </c>
      <c r="J991" s="49" t="s">
        <v>139</v>
      </c>
      <c r="K991" s="41" t="s">
        <v>191</v>
      </c>
      <c r="L991" s="55"/>
      <c r="M991" s="234" t="s">
        <v>2230</v>
      </c>
      <c r="N991" s="56" t="s">
        <v>2209</v>
      </c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</row>
    <row r="992" spans="1:38" s="19" customFormat="1" ht="13.5">
      <c r="A992" s="46">
        <v>83</v>
      </c>
      <c r="B992" s="119">
        <v>236</v>
      </c>
      <c r="C992" s="119"/>
      <c r="D992" s="41" t="s">
        <v>2231</v>
      </c>
      <c r="E992" s="50" t="s">
        <v>2232</v>
      </c>
      <c r="F992" s="51" t="s">
        <v>191</v>
      </c>
      <c r="G992" s="41" t="str">
        <f t="shared" si="38"/>
        <v>Quảng Lợi - Quảng Lập - Đơn Dương - Lâm Đồng</v>
      </c>
      <c r="H992" s="140" t="s">
        <v>2138</v>
      </c>
      <c r="I992" s="49" t="s">
        <v>2</v>
      </c>
      <c r="J992" s="49" t="s">
        <v>139</v>
      </c>
      <c r="K992" s="41" t="s">
        <v>191</v>
      </c>
      <c r="L992" s="55"/>
      <c r="M992" s="234" t="s">
        <v>2233</v>
      </c>
      <c r="N992" s="56" t="s">
        <v>2234</v>
      </c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</row>
    <row r="993" spans="1:38" s="19" customFormat="1" ht="13.5">
      <c r="A993" s="46">
        <v>84</v>
      </c>
      <c r="B993" s="119">
        <v>237</v>
      </c>
      <c r="C993" s="119"/>
      <c r="D993" s="41" t="s">
        <v>2235</v>
      </c>
      <c r="E993" s="50" t="s">
        <v>2236</v>
      </c>
      <c r="F993" s="51" t="s">
        <v>191</v>
      </c>
      <c r="G993" s="41" t="str">
        <f t="shared" si="38"/>
        <v>179 xóm 5 Nam Hiệp 2 - Ka Đô - Đơn Dương - Lâm Đồng</v>
      </c>
      <c r="H993" s="140" t="s">
        <v>2237</v>
      </c>
      <c r="I993" s="49" t="s">
        <v>871</v>
      </c>
      <c r="J993" s="49" t="s">
        <v>139</v>
      </c>
      <c r="K993" s="41" t="s">
        <v>191</v>
      </c>
      <c r="L993" s="55"/>
      <c r="M993" s="234" t="s">
        <v>2238</v>
      </c>
      <c r="N993" s="56" t="s">
        <v>2239</v>
      </c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</row>
    <row r="994" spans="1:38" s="19" customFormat="1" ht="13.5">
      <c r="A994" s="46">
        <v>85</v>
      </c>
      <c r="B994" s="119">
        <v>238</v>
      </c>
      <c r="C994" s="119"/>
      <c r="D994" s="41" t="s">
        <v>2240</v>
      </c>
      <c r="E994" s="50" t="s">
        <v>2241</v>
      </c>
      <c r="F994" s="51" t="s">
        <v>191</v>
      </c>
      <c r="G994" s="41" t="str">
        <f t="shared" si="38"/>
        <v>Nghĩa Hội - TT Thạnh Mỹ - Đơn Dương - Lâm Đồng</v>
      </c>
      <c r="H994" s="140" t="s">
        <v>2242</v>
      </c>
      <c r="I994" s="49" t="s">
        <v>1880</v>
      </c>
      <c r="J994" s="49" t="s">
        <v>139</v>
      </c>
      <c r="K994" s="41" t="s">
        <v>191</v>
      </c>
      <c r="L994" s="55"/>
      <c r="M994" s="234" t="s">
        <v>2243</v>
      </c>
      <c r="N994" s="56" t="s">
        <v>2244</v>
      </c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</row>
    <row r="995" spans="1:38" s="19" customFormat="1" ht="13.5">
      <c r="A995" s="46">
        <v>86</v>
      </c>
      <c r="B995" s="119">
        <v>239</v>
      </c>
      <c r="C995" s="119"/>
      <c r="D995" s="41" t="s">
        <v>2245</v>
      </c>
      <c r="E995" s="50" t="s">
        <v>2246</v>
      </c>
      <c r="F995" s="51" t="s">
        <v>191</v>
      </c>
      <c r="G995" s="41" t="str">
        <f t="shared" si="38"/>
        <v>Lạc Xuân 2 - Lạc Xuân - Đơn Dương - Lâm Đồng</v>
      </c>
      <c r="H995" s="140" t="s">
        <v>2154</v>
      </c>
      <c r="I995" s="49" t="s">
        <v>1848</v>
      </c>
      <c r="J995" s="49" t="s">
        <v>139</v>
      </c>
      <c r="K995" s="41" t="s">
        <v>191</v>
      </c>
      <c r="L995" s="55"/>
      <c r="M995" s="54" t="s">
        <v>2247</v>
      </c>
      <c r="N995" s="56" t="s">
        <v>2156</v>
      </c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</row>
    <row r="996" spans="1:38" s="19" customFormat="1" ht="13.5">
      <c r="A996" s="46">
        <v>87</v>
      </c>
      <c r="B996" s="119">
        <v>240</v>
      </c>
      <c r="C996" s="119"/>
      <c r="D996" s="41" t="s">
        <v>2248</v>
      </c>
      <c r="E996" s="50" t="s">
        <v>2249</v>
      </c>
      <c r="F996" s="51" t="s">
        <v>191</v>
      </c>
      <c r="G996" s="41" t="str">
        <f t="shared" si="38"/>
        <v>thôn Ka Rái 2 - Ka Đơn - Đơn Dương - Lâm Đồng</v>
      </c>
      <c r="H996" s="140" t="s">
        <v>2250</v>
      </c>
      <c r="I996" s="49" t="s">
        <v>1928</v>
      </c>
      <c r="J996" s="49" t="s">
        <v>139</v>
      </c>
      <c r="K996" s="41" t="s">
        <v>191</v>
      </c>
      <c r="L996" s="55"/>
      <c r="M996" s="54" t="s">
        <v>2251</v>
      </c>
      <c r="N996" s="56" t="s">
        <v>1955</v>
      </c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</row>
    <row r="997" spans="1:38" s="19" customFormat="1" ht="13.5">
      <c r="A997" s="46">
        <v>88</v>
      </c>
      <c r="B997" s="119">
        <v>241</v>
      </c>
      <c r="C997" s="119"/>
      <c r="D997" s="41" t="s">
        <v>2252</v>
      </c>
      <c r="E997" s="50" t="s">
        <v>2253</v>
      </c>
      <c r="F997" s="51" t="s">
        <v>191</v>
      </c>
      <c r="G997" s="41" t="str">
        <f t="shared" si="38"/>
        <v>thôn Próh - Próh - Đơn Dương - Lâm Đồng</v>
      </c>
      <c r="H997" s="140" t="s">
        <v>1964</v>
      </c>
      <c r="I997" s="49" t="s">
        <v>1959</v>
      </c>
      <c r="J997" s="49" t="s">
        <v>139</v>
      </c>
      <c r="K997" s="41" t="s">
        <v>191</v>
      </c>
      <c r="L997" s="55"/>
      <c r="M997" s="54" t="s">
        <v>2254</v>
      </c>
      <c r="N997" s="56" t="s">
        <v>2255</v>
      </c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</row>
    <row r="998" spans="1:38" s="19" customFormat="1" ht="13.5">
      <c r="A998" s="46">
        <v>89</v>
      </c>
      <c r="B998" s="119">
        <v>242</v>
      </c>
      <c r="C998" s="119"/>
      <c r="D998" s="41" t="s">
        <v>2256</v>
      </c>
      <c r="E998" s="50" t="s">
        <v>2257</v>
      </c>
      <c r="F998" s="51" t="s">
        <v>191</v>
      </c>
      <c r="G998" s="41" t="str">
        <f t="shared" si="38"/>
        <v>Nam Hiệp - Ka Đô - Đơn Dương - Lâm Đồng</v>
      </c>
      <c r="H998" s="140" t="s">
        <v>2258</v>
      </c>
      <c r="I998" s="49" t="s">
        <v>871</v>
      </c>
      <c r="J998" s="49" t="s">
        <v>139</v>
      </c>
      <c r="K998" s="41" t="s">
        <v>191</v>
      </c>
      <c r="L998" s="55"/>
      <c r="M998" s="54" t="s">
        <v>2259</v>
      </c>
      <c r="N998" s="56" t="s">
        <v>2260</v>
      </c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</row>
    <row r="999" spans="1:38" s="19" customFormat="1" ht="13.5">
      <c r="A999" s="46">
        <v>90</v>
      </c>
      <c r="B999" s="119">
        <v>243</v>
      </c>
      <c r="C999" s="119"/>
      <c r="D999" s="41" t="s">
        <v>2261</v>
      </c>
      <c r="E999" s="50" t="s">
        <v>570</v>
      </c>
      <c r="F999" s="51" t="s">
        <v>1857</v>
      </c>
      <c r="G999" s="41" t="str">
        <f t="shared" si="38"/>
        <v>179 Hải Dương - Lạc Lâm - Đơn Dương - Lâm Đồng</v>
      </c>
      <c r="H999" s="140" t="s">
        <v>2262</v>
      </c>
      <c r="I999" s="49" t="s">
        <v>0</v>
      </c>
      <c r="J999" s="49" t="s">
        <v>139</v>
      </c>
      <c r="K999" s="41" t="s">
        <v>191</v>
      </c>
      <c r="L999" s="55"/>
      <c r="M999" s="54" t="s">
        <v>2263</v>
      </c>
      <c r="N999" s="56" t="s">
        <v>2264</v>
      </c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</row>
    <row r="1000" spans="1:38" s="19" customFormat="1" ht="13.5">
      <c r="A1000" s="46">
        <v>91</v>
      </c>
      <c r="B1000" s="119">
        <v>244</v>
      </c>
      <c r="C1000" s="119"/>
      <c r="D1000" s="41" t="s">
        <v>2265</v>
      </c>
      <c r="E1000" s="50" t="s">
        <v>2266</v>
      </c>
      <c r="F1000" s="51" t="s">
        <v>191</v>
      </c>
      <c r="G1000" s="41" t="str">
        <f t="shared" si="38"/>
        <v>Lạc Viên B - Lạc Xuân - Đơn Dương - Lâm Đồng</v>
      </c>
      <c r="H1000" s="140" t="s">
        <v>2267</v>
      </c>
      <c r="I1000" s="49" t="s">
        <v>1848</v>
      </c>
      <c r="J1000" s="49" t="s">
        <v>139</v>
      </c>
      <c r="K1000" s="41" t="s">
        <v>191</v>
      </c>
      <c r="L1000" s="55"/>
      <c r="M1000" s="54" t="s">
        <v>2268</v>
      </c>
      <c r="N1000" s="56" t="s">
        <v>2269</v>
      </c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</row>
    <row r="1001" spans="1:38" s="19" customFormat="1" ht="13.5">
      <c r="A1001" s="46">
        <v>92</v>
      </c>
      <c r="B1001" s="119">
        <v>245</v>
      </c>
      <c r="C1001" s="119"/>
      <c r="D1001" s="41" t="s">
        <v>2270</v>
      </c>
      <c r="E1001" s="50" t="s">
        <v>1679</v>
      </c>
      <c r="F1001" s="51" t="s">
        <v>191</v>
      </c>
      <c r="G1001" s="41" t="str">
        <f t="shared" si="38"/>
        <v>Quảng Lợi - Quảng Lập - Đơn Dương - Lâm Đồng</v>
      </c>
      <c r="H1001" s="140" t="s">
        <v>2138</v>
      </c>
      <c r="I1001" s="49" t="s">
        <v>2</v>
      </c>
      <c r="J1001" s="49" t="s">
        <v>139</v>
      </c>
      <c r="K1001" s="41" t="s">
        <v>191</v>
      </c>
      <c r="L1001" s="55"/>
      <c r="M1001" s="54" t="s">
        <v>2271</v>
      </c>
      <c r="N1001" s="56" t="s">
        <v>2156</v>
      </c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</row>
    <row r="1002" spans="1:38" s="19" customFormat="1" ht="13.5">
      <c r="A1002" s="46">
        <v>93</v>
      </c>
      <c r="B1002" s="119">
        <v>246</v>
      </c>
      <c r="C1002" s="119"/>
      <c r="D1002" s="41" t="s">
        <v>2272</v>
      </c>
      <c r="E1002" s="240" t="s">
        <v>6177</v>
      </c>
      <c r="F1002" s="164" t="s">
        <v>191</v>
      </c>
      <c r="G1002" s="41" t="str">
        <f t="shared" si="38"/>
        <v>278 Nam Hiệp - Ka Đô - Đơn Dương - Lâm Đồng</v>
      </c>
      <c r="H1002" s="160" t="s">
        <v>6178</v>
      </c>
      <c r="I1002" s="60" t="s">
        <v>871</v>
      </c>
      <c r="J1002" s="60" t="s">
        <v>139</v>
      </c>
      <c r="K1002" s="41" t="s">
        <v>191</v>
      </c>
      <c r="L1002" s="55"/>
      <c r="M1002" s="54"/>
      <c r="N1002" s="109" t="s">
        <v>6179</v>
      </c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</row>
    <row r="1003" spans="1:38" s="19" customFormat="1" ht="13.5">
      <c r="A1003" s="46">
        <v>94</v>
      </c>
      <c r="B1003" s="119">
        <v>247</v>
      </c>
      <c r="C1003" s="119"/>
      <c r="D1003" s="41" t="s">
        <v>2273</v>
      </c>
      <c r="E1003" s="50" t="s">
        <v>2274</v>
      </c>
      <c r="F1003" s="51" t="s">
        <v>191</v>
      </c>
      <c r="G1003" s="41" t="str">
        <f t="shared" si="38"/>
        <v>146 Xuân Thượng - Lạc Lâm - Đơn Dương - Lâm Đồng</v>
      </c>
      <c r="H1003" s="140" t="s">
        <v>2275</v>
      </c>
      <c r="I1003" s="49" t="s">
        <v>0</v>
      </c>
      <c r="J1003" s="49" t="s">
        <v>139</v>
      </c>
      <c r="K1003" s="41" t="s">
        <v>191</v>
      </c>
      <c r="L1003" s="55"/>
      <c r="M1003" s="54" t="s">
        <v>2276</v>
      </c>
      <c r="N1003" s="56" t="s">
        <v>2277</v>
      </c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</row>
    <row r="1004" spans="1:38" s="19" customFormat="1" ht="13.5">
      <c r="A1004" s="46">
        <v>95</v>
      </c>
      <c r="B1004" s="119">
        <v>248</v>
      </c>
      <c r="C1004" s="119"/>
      <c r="D1004" s="41" t="s">
        <v>2278</v>
      </c>
      <c r="E1004" s="50" t="s">
        <v>2279</v>
      </c>
      <c r="F1004" s="51" t="s">
        <v>191</v>
      </c>
      <c r="G1004" s="41" t="str">
        <f t="shared" si="38"/>
        <v>194 xóm 6 Nam Hiệp 2 - Ka Đô - Đơn Dương - Lâm Đồng</v>
      </c>
      <c r="H1004" s="140" t="s">
        <v>2280</v>
      </c>
      <c r="I1004" s="49" t="s">
        <v>871</v>
      </c>
      <c r="J1004" s="49" t="s">
        <v>139</v>
      </c>
      <c r="K1004" s="41" t="s">
        <v>191</v>
      </c>
      <c r="L1004" s="55"/>
      <c r="M1004" s="54" t="s">
        <v>2281</v>
      </c>
      <c r="N1004" s="56" t="s">
        <v>2282</v>
      </c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</row>
    <row r="1005" spans="1:38" s="19" customFormat="1" ht="13.5">
      <c r="A1005" s="46">
        <v>96</v>
      </c>
      <c r="B1005" s="119">
        <v>249</v>
      </c>
      <c r="C1005" s="119"/>
      <c r="D1005" s="41" t="s">
        <v>2283</v>
      </c>
      <c r="E1005" s="50" t="s">
        <v>2284</v>
      </c>
      <c r="F1005" s="51" t="s">
        <v>191</v>
      </c>
      <c r="G1005" s="41" t="str">
        <f t="shared" si="38"/>
        <v>203 Xuân Thượng - Lạc Lâm - Đơn Dương - Lâm Đồng</v>
      </c>
      <c r="H1005" s="140" t="s">
        <v>2285</v>
      </c>
      <c r="I1005" s="49" t="s">
        <v>0</v>
      </c>
      <c r="J1005" s="49" t="s">
        <v>139</v>
      </c>
      <c r="K1005" s="41" t="s">
        <v>191</v>
      </c>
      <c r="L1005" s="55"/>
      <c r="M1005" s="54" t="s">
        <v>2286</v>
      </c>
      <c r="N1005" s="56" t="s">
        <v>2287</v>
      </c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</row>
    <row r="1006" spans="1:38" s="19" customFormat="1" ht="13.5">
      <c r="A1006" s="46">
        <v>97</v>
      </c>
      <c r="B1006" s="119">
        <v>250</v>
      </c>
      <c r="C1006" s="119"/>
      <c r="D1006" s="41" t="s">
        <v>2288</v>
      </c>
      <c r="E1006" s="50" t="s">
        <v>2289</v>
      </c>
      <c r="F1006" s="51" t="s">
        <v>191</v>
      </c>
      <c r="G1006" s="41" t="str">
        <f t="shared" si="38"/>
        <v>13 Bà Triệu - TT Dran - Đơn Dương - Lâm Đồng</v>
      </c>
      <c r="H1006" s="140" t="s">
        <v>2084</v>
      </c>
      <c r="I1006" s="49" t="s">
        <v>544</v>
      </c>
      <c r="J1006" s="49" t="s">
        <v>139</v>
      </c>
      <c r="K1006" s="41" t="s">
        <v>191</v>
      </c>
      <c r="L1006" s="55"/>
      <c r="M1006" s="54" t="s">
        <v>2085</v>
      </c>
      <c r="N1006" s="56" t="s">
        <v>1864</v>
      </c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</row>
    <row r="1007" spans="1:38" s="19" customFormat="1" ht="13.5">
      <c r="A1007" s="46">
        <v>98</v>
      </c>
      <c r="B1007" s="119">
        <v>251</v>
      </c>
      <c r="C1007" s="119"/>
      <c r="D1007" s="41" t="s">
        <v>2290</v>
      </c>
      <c r="E1007" s="50" t="s">
        <v>2291</v>
      </c>
      <c r="F1007" s="51" t="s">
        <v>191</v>
      </c>
      <c r="G1007" s="41" t="str">
        <f t="shared" si="38"/>
        <v>329 Nam Hiệp 1 - Ka Đô - Đơn Dương - Lâm Đồng</v>
      </c>
      <c r="H1007" s="140" t="s">
        <v>2292</v>
      </c>
      <c r="I1007" s="49" t="s">
        <v>871</v>
      </c>
      <c r="J1007" s="49" t="s">
        <v>139</v>
      </c>
      <c r="K1007" s="41" t="s">
        <v>191</v>
      </c>
      <c r="L1007" s="55"/>
      <c r="M1007" s="54" t="s">
        <v>2293</v>
      </c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</row>
    <row r="1008" spans="1:38" s="19" customFormat="1" ht="13.5">
      <c r="A1008" s="46">
        <v>99</v>
      </c>
      <c r="B1008" s="119">
        <v>252</v>
      </c>
      <c r="C1008" s="119"/>
      <c r="D1008" s="41" t="s">
        <v>2294</v>
      </c>
      <c r="E1008" s="50" t="s">
        <v>2295</v>
      </c>
      <c r="F1008" s="51" t="s">
        <v>191</v>
      </c>
      <c r="G1008" s="41" t="str">
        <f t="shared" si="38"/>
        <v>18 tổ 56 Đồng Thạnh - Lạc Xuân - Đơn Dương - Lâm Đồng</v>
      </c>
      <c r="H1008" s="140" t="s">
        <v>2296</v>
      </c>
      <c r="I1008" s="49" t="s">
        <v>1848</v>
      </c>
      <c r="J1008" s="49" t="s">
        <v>139</v>
      </c>
      <c r="K1008" s="41" t="s">
        <v>191</v>
      </c>
      <c r="L1008" s="55"/>
      <c r="M1008" s="54" t="s">
        <v>2297</v>
      </c>
      <c r="N1008" s="56" t="s">
        <v>2298</v>
      </c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</row>
    <row r="1009" spans="1:38" s="19" customFormat="1" ht="13.5">
      <c r="A1009" s="46">
        <v>100</v>
      </c>
      <c r="B1009" s="119">
        <v>253</v>
      </c>
      <c r="C1009" s="119"/>
      <c r="D1009" s="41" t="s">
        <v>2299</v>
      </c>
      <c r="E1009" s="50" t="s">
        <v>2300</v>
      </c>
      <c r="F1009" s="51" t="s">
        <v>191</v>
      </c>
      <c r="G1009" s="41" t="str">
        <f t="shared" si="38"/>
        <v>thôn Quỳnh Châu Đông - Lạc Lâm - Đơn Dương - Lâm Đồng</v>
      </c>
      <c r="H1009" s="140" t="s">
        <v>2301</v>
      </c>
      <c r="I1009" s="49" t="s">
        <v>0</v>
      </c>
      <c r="J1009" s="49" t="s">
        <v>139</v>
      </c>
      <c r="K1009" s="41" t="s">
        <v>191</v>
      </c>
      <c r="L1009" s="55"/>
      <c r="M1009" s="54" t="s">
        <v>2302</v>
      </c>
      <c r="N1009" s="56" t="s">
        <v>2303</v>
      </c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</row>
    <row r="1010" spans="1:38" s="19" customFormat="1" ht="13.5">
      <c r="A1010" s="46">
        <v>101</v>
      </c>
      <c r="B1010" s="119">
        <v>254</v>
      </c>
      <c r="C1010" s="119"/>
      <c r="D1010" s="41" t="s">
        <v>1038</v>
      </c>
      <c r="E1010" s="50" t="s">
        <v>2304</v>
      </c>
      <c r="F1010" s="51" t="s">
        <v>191</v>
      </c>
      <c r="G1010" s="41" t="str">
        <f t="shared" si="38"/>
        <v>85 Lạc Nghĩa - Ka Đơn - Đơn Dương - Lâm Đồng</v>
      </c>
      <c r="H1010" s="140" t="s">
        <v>2305</v>
      </c>
      <c r="I1010" s="49" t="s">
        <v>1928</v>
      </c>
      <c r="J1010" s="49" t="s">
        <v>139</v>
      </c>
      <c r="K1010" s="41" t="s">
        <v>191</v>
      </c>
      <c r="L1010" s="55" t="s">
        <v>2306</v>
      </c>
      <c r="M1010" s="54" t="s">
        <v>2307</v>
      </c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</row>
    <row r="1011" spans="1:38" s="19" customFormat="1" ht="13.5">
      <c r="A1011" s="46">
        <v>102</v>
      </c>
      <c r="B1011" s="119">
        <v>255</v>
      </c>
      <c r="C1011" s="119"/>
      <c r="D1011" s="41" t="s">
        <v>2308</v>
      </c>
      <c r="E1011" s="50" t="s">
        <v>2309</v>
      </c>
      <c r="F1011" s="51" t="s">
        <v>191</v>
      </c>
      <c r="G1011" s="41" t="str">
        <f aca="true" t="shared" si="39" ref="G1011:G1042">CONCATENATE(H1011," - ",I1011," - ",J1011," - ",K1011)</f>
        <v>Quỳnh Châu Đông - Lạc Lâm - Đơn Dương - Lâm Đồng</v>
      </c>
      <c r="H1011" s="140" t="s">
        <v>2310</v>
      </c>
      <c r="I1011" s="49" t="s">
        <v>0</v>
      </c>
      <c r="J1011" s="49" t="s">
        <v>139</v>
      </c>
      <c r="K1011" s="41" t="s">
        <v>191</v>
      </c>
      <c r="L1011" s="55" t="s">
        <v>2311</v>
      </c>
      <c r="M1011" s="54" t="s">
        <v>2312</v>
      </c>
      <c r="N1011" s="56" t="s">
        <v>2313</v>
      </c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</row>
    <row r="1012" spans="1:38" s="19" customFormat="1" ht="13.5">
      <c r="A1012" s="46">
        <v>103</v>
      </c>
      <c r="B1012" s="119">
        <v>256</v>
      </c>
      <c r="C1012" s="119"/>
      <c r="D1012" s="41" t="s">
        <v>2314</v>
      </c>
      <c r="E1012" s="50" t="s">
        <v>2315</v>
      </c>
      <c r="F1012" s="51" t="s">
        <v>191</v>
      </c>
      <c r="G1012" s="41" t="str">
        <f t="shared" si="39"/>
        <v>247/5 Nam Hiệp 1 - Ka Đô - Đơn Dương - Lâm Đồng</v>
      </c>
      <c r="H1012" s="140" t="s">
        <v>2316</v>
      </c>
      <c r="I1012" s="49" t="s">
        <v>871</v>
      </c>
      <c r="J1012" s="49" t="s">
        <v>139</v>
      </c>
      <c r="K1012" s="41" t="s">
        <v>191</v>
      </c>
      <c r="L1012" s="55"/>
      <c r="M1012" s="54" t="s">
        <v>2317</v>
      </c>
      <c r="N1012" s="56" t="s">
        <v>2318</v>
      </c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</row>
    <row r="1013" spans="1:38" s="19" customFormat="1" ht="13.5">
      <c r="A1013" s="46">
        <v>104</v>
      </c>
      <c r="B1013" s="119">
        <v>257</v>
      </c>
      <c r="C1013" s="119"/>
      <c r="D1013" s="41" t="s">
        <v>2319</v>
      </c>
      <c r="E1013" s="50" t="s">
        <v>2320</v>
      </c>
      <c r="F1013" s="51" t="s">
        <v>191</v>
      </c>
      <c r="G1013" s="41" t="str">
        <f t="shared" si="39"/>
        <v>Giãn Dân  - Lạc Xuân - Đơn Dương - Lâm Đồng</v>
      </c>
      <c r="H1013" s="140" t="s">
        <v>2321</v>
      </c>
      <c r="I1013" s="49" t="s">
        <v>1848</v>
      </c>
      <c r="J1013" s="49" t="s">
        <v>139</v>
      </c>
      <c r="K1013" s="41" t="s">
        <v>191</v>
      </c>
      <c r="L1013" s="55"/>
      <c r="M1013" s="54" t="s">
        <v>2322</v>
      </c>
      <c r="N1013" s="56" t="s">
        <v>2323</v>
      </c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</row>
    <row r="1014" spans="1:38" s="19" customFormat="1" ht="13.5">
      <c r="A1014" s="46">
        <v>105</v>
      </c>
      <c r="B1014" s="119">
        <v>258</v>
      </c>
      <c r="C1014" s="119"/>
      <c r="D1014" s="41" t="s">
        <v>912</v>
      </c>
      <c r="E1014" s="50" t="s">
        <v>2324</v>
      </c>
      <c r="F1014" s="51" t="s">
        <v>191</v>
      </c>
      <c r="G1014" s="41" t="str">
        <f t="shared" si="39"/>
        <v>Lâm Tuyền 1 - TT Dran - Đơn Dương - Lâm Đồng</v>
      </c>
      <c r="H1014" s="140" t="s">
        <v>2325</v>
      </c>
      <c r="I1014" s="49" t="s">
        <v>544</v>
      </c>
      <c r="J1014" s="49" t="s">
        <v>139</v>
      </c>
      <c r="K1014" s="41" t="s">
        <v>191</v>
      </c>
      <c r="L1014" s="55"/>
      <c r="M1014" s="234" t="s">
        <v>2326</v>
      </c>
      <c r="N1014" s="56" t="s">
        <v>2327</v>
      </c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</row>
    <row r="1015" spans="1:38" s="19" customFormat="1" ht="13.5">
      <c r="A1015" s="46">
        <v>106</v>
      </c>
      <c r="B1015" s="119">
        <v>259</v>
      </c>
      <c r="C1015" s="119"/>
      <c r="D1015" s="41" t="s">
        <v>2328</v>
      </c>
      <c r="E1015" s="50" t="s">
        <v>2329</v>
      </c>
      <c r="F1015" s="51" t="s">
        <v>191</v>
      </c>
      <c r="G1015" s="41" t="str">
        <f t="shared" si="39"/>
        <v>89  Phạm Ngọc Thạch - Kp Nghĩa Hội - TT Thạnh Mỹ - Đơn Dương - Lâm Đồng</v>
      </c>
      <c r="H1015" s="140" t="s">
        <v>2330</v>
      </c>
      <c r="I1015" s="49" t="s">
        <v>1880</v>
      </c>
      <c r="J1015" s="49" t="s">
        <v>139</v>
      </c>
      <c r="K1015" s="41" t="s">
        <v>191</v>
      </c>
      <c r="L1015" s="55"/>
      <c r="M1015" s="54" t="s">
        <v>2331</v>
      </c>
      <c r="N1015" s="56" t="s">
        <v>2332</v>
      </c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</row>
    <row r="1016" spans="1:38" s="19" customFormat="1" ht="13.5">
      <c r="A1016" s="46">
        <v>107</v>
      </c>
      <c r="B1016" s="119">
        <v>260</v>
      </c>
      <c r="C1016" s="119"/>
      <c r="D1016" s="41" t="s">
        <v>2333</v>
      </c>
      <c r="E1016" s="50" t="s">
        <v>2334</v>
      </c>
      <c r="F1016" s="51" t="s">
        <v>191</v>
      </c>
      <c r="G1016" s="41" t="str">
        <f t="shared" si="39"/>
        <v>302 xóm 6 Nam Hiệp 1 - Ka Đô - Đơn Dương - Lâm Đồng</v>
      </c>
      <c r="H1016" s="233" t="s">
        <v>2335</v>
      </c>
      <c r="I1016" s="49" t="s">
        <v>871</v>
      </c>
      <c r="J1016" s="49" t="s">
        <v>139</v>
      </c>
      <c r="K1016" s="41" t="s">
        <v>191</v>
      </c>
      <c r="L1016" s="55"/>
      <c r="M1016" s="54" t="s">
        <v>2336</v>
      </c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</row>
    <row r="1017" spans="1:38" s="19" customFormat="1" ht="13.5">
      <c r="A1017" s="46">
        <v>108</v>
      </c>
      <c r="B1017" s="119">
        <v>261</v>
      </c>
      <c r="C1017" s="119"/>
      <c r="D1017" s="41" t="s">
        <v>2337</v>
      </c>
      <c r="E1017" s="50" t="s">
        <v>2338</v>
      </c>
      <c r="F1017" s="51" t="s">
        <v>311</v>
      </c>
      <c r="G1017" s="41" t="str">
        <f t="shared" si="39"/>
        <v>02 thôn 2 - Đạ Ròn - Đơn Dương - Lâm Đồng</v>
      </c>
      <c r="H1017" s="140" t="s">
        <v>2339</v>
      </c>
      <c r="I1017" s="49" t="s">
        <v>2041</v>
      </c>
      <c r="J1017" s="49" t="s">
        <v>139</v>
      </c>
      <c r="K1017" s="41" t="s">
        <v>191</v>
      </c>
      <c r="L1017" s="55"/>
      <c r="M1017" s="54" t="s">
        <v>2340</v>
      </c>
      <c r="N1017" s="56" t="s">
        <v>2341</v>
      </c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</row>
    <row r="1018" spans="1:38" s="19" customFormat="1" ht="13.5">
      <c r="A1018" s="46">
        <v>109</v>
      </c>
      <c r="B1018" s="119">
        <v>262</v>
      </c>
      <c r="C1018" s="119"/>
      <c r="D1018" s="41" t="s">
        <v>1293</v>
      </c>
      <c r="E1018" s="50" t="s">
        <v>2342</v>
      </c>
      <c r="F1018" s="51" t="s">
        <v>191</v>
      </c>
      <c r="G1018" s="41" t="str">
        <f t="shared" si="39"/>
        <v>11 Suối Thông B1 - Đạ Ròn - Đơn Dương - Lâm Đồng</v>
      </c>
      <c r="H1018" s="140" t="s">
        <v>2343</v>
      </c>
      <c r="I1018" s="49" t="s">
        <v>2041</v>
      </c>
      <c r="J1018" s="49" t="s">
        <v>139</v>
      </c>
      <c r="K1018" s="41" t="s">
        <v>191</v>
      </c>
      <c r="L1018" s="55"/>
      <c r="M1018" s="54" t="s">
        <v>2344</v>
      </c>
      <c r="N1018" s="56" t="s">
        <v>2345</v>
      </c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</row>
    <row r="1019" spans="1:38" s="19" customFormat="1" ht="13.5">
      <c r="A1019" s="46">
        <v>110</v>
      </c>
      <c r="B1019" s="119">
        <v>264</v>
      </c>
      <c r="C1019" s="119"/>
      <c r="D1019" s="41" t="s">
        <v>2353</v>
      </c>
      <c r="E1019" s="50" t="s">
        <v>2354</v>
      </c>
      <c r="F1019" s="51" t="s">
        <v>191</v>
      </c>
      <c r="G1019" s="41" t="str">
        <f t="shared" si="39"/>
        <v>578 đường 2/4 - Nghĩa Lập 5 - TT Thạnh Mỹ - Đơn Dương - Lâm Đồng</v>
      </c>
      <c r="H1019" s="140" t="s">
        <v>2355</v>
      </c>
      <c r="I1019" s="49" t="s">
        <v>1880</v>
      </c>
      <c r="J1019" s="49" t="s">
        <v>139</v>
      </c>
      <c r="K1019" s="41" t="s">
        <v>191</v>
      </c>
      <c r="L1019" s="55"/>
      <c r="M1019" s="54" t="s">
        <v>2356</v>
      </c>
      <c r="N1019" s="56" t="s">
        <v>2357</v>
      </c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</row>
    <row r="1020" spans="1:38" s="19" customFormat="1" ht="13.5">
      <c r="A1020" s="46">
        <v>111</v>
      </c>
      <c r="B1020" s="119">
        <v>265</v>
      </c>
      <c r="C1020" s="119"/>
      <c r="D1020" s="41" t="s">
        <v>2358</v>
      </c>
      <c r="E1020" s="50" t="s">
        <v>2359</v>
      </c>
      <c r="F1020" s="51" t="s">
        <v>191</v>
      </c>
      <c r="G1020" s="41" t="str">
        <f t="shared" si="39"/>
        <v>Nghĩa Hiệp 1 - Ka Đô - Đơn Dương - Lâm Đồng</v>
      </c>
      <c r="H1020" s="140" t="s">
        <v>2019</v>
      </c>
      <c r="I1020" s="49" t="s">
        <v>871</v>
      </c>
      <c r="J1020" s="49" t="s">
        <v>139</v>
      </c>
      <c r="K1020" s="41" t="s">
        <v>191</v>
      </c>
      <c r="L1020" s="55"/>
      <c r="M1020" s="54" t="s">
        <v>2360</v>
      </c>
      <c r="N1020" s="56" t="s">
        <v>2361</v>
      </c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</row>
    <row r="1021" spans="1:38" s="19" customFormat="1" ht="13.5">
      <c r="A1021" s="46">
        <v>112</v>
      </c>
      <c r="B1021" s="119">
        <v>266</v>
      </c>
      <c r="C1021" s="119"/>
      <c r="D1021" s="41" t="s">
        <v>2362</v>
      </c>
      <c r="E1021" s="50" t="s">
        <v>2363</v>
      </c>
      <c r="F1021" s="51" t="s">
        <v>937</v>
      </c>
      <c r="G1021" s="41" t="str">
        <f t="shared" si="39"/>
        <v>130 xóm 4 Nam Hiệp 2 - Ka Đô - Đơn Dương - Lâm Đồng</v>
      </c>
      <c r="H1021" s="140" t="s">
        <v>2364</v>
      </c>
      <c r="I1021" s="49" t="s">
        <v>871</v>
      </c>
      <c r="J1021" s="49" t="s">
        <v>139</v>
      </c>
      <c r="K1021" s="41" t="s">
        <v>191</v>
      </c>
      <c r="L1021" s="55"/>
      <c r="M1021" s="54" t="s">
        <v>2365</v>
      </c>
      <c r="N1021" s="56" t="s">
        <v>2366</v>
      </c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</row>
    <row r="1022" spans="1:38" s="19" customFormat="1" ht="13.5">
      <c r="A1022" s="46">
        <v>113</v>
      </c>
      <c r="B1022" s="119">
        <v>267</v>
      </c>
      <c r="C1022" s="119"/>
      <c r="D1022" s="41" t="s">
        <v>2367</v>
      </c>
      <c r="E1022" s="50" t="s">
        <v>2368</v>
      </c>
      <c r="F1022" s="51" t="s">
        <v>191</v>
      </c>
      <c r="G1022" s="41" t="str">
        <f t="shared" si="39"/>
        <v>336 đường 2/4 - TT Thạnh Mỹ - Đơn Dương - Lâm Đồng</v>
      </c>
      <c r="H1022" s="140" t="s">
        <v>2369</v>
      </c>
      <c r="I1022" s="49" t="s">
        <v>1880</v>
      </c>
      <c r="J1022" s="49" t="s">
        <v>139</v>
      </c>
      <c r="K1022" s="41" t="s">
        <v>191</v>
      </c>
      <c r="L1022" s="55"/>
      <c r="M1022" s="54" t="s">
        <v>2193</v>
      </c>
      <c r="N1022" s="56" t="s">
        <v>2370</v>
      </c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</row>
    <row r="1023" spans="1:38" s="19" customFormat="1" ht="13.5">
      <c r="A1023" s="46">
        <v>114</v>
      </c>
      <c r="B1023" s="119">
        <v>268</v>
      </c>
      <c r="C1023" s="119"/>
      <c r="D1023" s="41" t="s">
        <v>2371</v>
      </c>
      <c r="E1023" s="50" t="s">
        <v>2372</v>
      </c>
      <c r="F1023" s="51" t="s">
        <v>191</v>
      </c>
      <c r="G1023" s="41" t="str">
        <f t="shared" si="39"/>
        <v>130 xóm 4 Nam Hiệp 2 - Ka Đô - Đơn Dương - Lâm Đồng</v>
      </c>
      <c r="H1023" s="140" t="s">
        <v>2364</v>
      </c>
      <c r="I1023" s="49" t="s">
        <v>871</v>
      </c>
      <c r="J1023" s="49" t="s">
        <v>139</v>
      </c>
      <c r="K1023" s="41" t="s">
        <v>191</v>
      </c>
      <c r="L1023" s="55"/>
      <c r="M1023" s="54" t="s">
        <v>2373</v>
      </c>
      <c r="N1023" s="56" t="s">
        <v>2366</v>
      </c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</row>
    <row r="1024" spans="1:38" s="19" customFormat="1" ht="13.5">
      <c r="A1024" s="46">
        <v>115</v>
      </c>
      <c r="B1024" s="119">
        <v>270</v>
      </c>
      <c r="C1024" s="119"/>
      <c r="D1024" s="41" t="s">
        <v>2379</v>
      </c>
      <c r="E1024" s="50" t="s">
        <v>2380</v>
      </c>
      <c r="F1024" s="51" t="s">
        <v>191</v>
      </c>
      <c r="G1024" s="41" t="str">
        <f t="shared" si="39"/>
        <v>95 tổ 3 thôn Hải Dương - Lạc Lâm - Đơn Dương - Lâm Đồng</v>
      </c>
      <c r="H1024" s="140" t="s">
        <v>2381</v>
      </c>
      <c r="I1024" s="49" t="s">
        <v>0</v>
      </c>
      <c r="J1024" s="49" t="s">
        <v>139</v>
      </c>
      <c r="K1024" s="41" t="s">
        <v>191</v>
      </c>
      <c r="L1024" s="55"/>
      <c r="M1024" s="54" t="s">
        <v>2382</v>
      </c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</row>
    <row r="1025" spans="1:38" s="19" customFormat="1" ht="13.5">
      <c r="A1025" s="46">
        <v>116</v>
      </c>
      <c r="B1025" s="119">
        <v>271</v>
      </c>
      <c r="C1025" s="119"/>
      <c r="D1025" s="41" t="s">
        <v>2383</v>
      </c>
      <c r="E1025" s="50" t="s">
        <v>2384</v>
      </c>
      <c r="F1025" s="51" t="s">
        <v>191</v>
      </c>
      <c r="G1025" s="41" t="str">
        <f t="shared" si="39"/>
        <v>Số 01 Đông Hồ - Próh - Đơn Dương - Lâm Đồng</v>
      </c>
      <c r="H1025" s="233" t="s">
        <v>2385</v>
      </c>
      <c r="I1025" s="49" t="s">
        <v>1959</v>
      </c>
      <c r="J1025" s="49" t="s">
        <v>139</v>
      </c>
      <c r="K1025" s="41" t="s">
        <v>191</v>
      </c>
      <c r="L1025" s="55"/>
      <c r="M1025" s="54" t="s">
        <v>2386</v>
      </c>
      <c r="N1025" s="56" t="s">
        <v>2387</v>
      </c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</row>
    <row r="1026" spans="1:38" s="19" customFormat="1" ht="13.5">
      <c r="A1026" s="46">
        <v>117</v>
      </c>
      <c r="B1026" s="119">
        <v>272</v>
      </c>
      <c r="C1026" s="119"/>
      <c r="D1026" s="41" t="s">
        <v>2388</v>
      </c>
      <c r="E1026" s="50" t="s">
        <v>2389</v>
      </c>
      <c r="F1026" s="51" t="s">
        <v>191</v>
      </c>
      <c r="G1026" s="41" t="str">
        <f t="shared" si="39"/>
        <v>36 Nam Hiệp 2 - Ka Đô - Đơn Dương - Lâm Đồng</v>
      </c>
      <c r="H1026" s="140" t="s">
        <v>2390</v>
      </c>
      <c r="I1026" s="49" t="s">
        <v>871</v>
      </c>
      <c r="J1026" s="49" t="s">
        <v>139</v>
      </c>
      <c r="K1026" s="41" t="s">
        <v>191</v>
      </c>
      <c r="L1026" s="55"/>
      <c r="M1026" s="54" t="s">
        <v>2391</v>
      </c>
      <c r="N1026" s="56" t="s">
        <v>2392</v>
      </c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</row>
    <row r="1027" spans="1:38" s="19" customFormat="1" ht="13.5">
      <c r="A1027" s="46">
        <v>118</v>
      </c>
      <c r="B1027" s="119">
        <v>273</v>
      </c>
      <c r="C1027" s="119"/>
      <c r="D1027" s="41" t="s">
        <v>2393</v>
      </c>
      <c r="E1027" s="50" t="s">
        <v>2394</v>
      </c>
      <c r="F1027" s="51" t="s">
        <v>191</v>
      </c>
      <c r="G1027" s="41" t="str">
        <f t="shared" si="39"/>
        <v>329 Nam Hiệp 1 - Ka Đô - Đơn Dương - Lâm Đồng</v>
      </c>
      <c r="H1027" s="140" t="s">
        <v>2292</v>
      </c>
      <c r="I1027" s="49" t="s">
        <v>871</v>
      </c>
      <c r="J1027" s="49" t="s">
        <v>139</v>
      </c>
      <c r="K1027" s="41" t="s">
        <v>191</v>
      </c>
      <c r="L1027" s="55"/>
      <c r="M1027" s="54" t="s">
        <v>2395</v>
      </c>
      <c r="N1027" s="56" t="s">
        <v>2396</v>
      </c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</row>
    <row r="1028" spans="1:38" s="19" customFormat="1" ht="13.5">
      <c r="A1028" s="46">
        <v>119</v>
      </c>
      <c r="B1028" s="119">
        <v>274</v>
      </c>
      <c r="C1028" s="119"/>
      <c r="D1028" s="41" t="s">
        <v>2397</v>
      </c>
      <c r="E1028" s="50" t="s">
        <v>2398</v>
      </c>
      <c r="F1028" s="51" t="s">
        <v>210</v>
      </c>
      <c r="G1028" s="41" t="str">
        <f t="shared" si="39"/>
        <v>184 Lạc Nghĩa - Ka Đơn - Đơn Dương - Lâm Đồng</v>
      </c>
      <c r="H1028" s="140" t="s">
        <v>2399</v>
      </c>
      <c r="I1028" s="49" t="s">
        <v>1928</v>
      </c>
      <c r="J1028" s="49" t="s">
        <v>139</v>
      </c>
      <c r="K1028" s="41" t="s">
        <v>191</v>
      </c>
      <c r="L1028" s="55"/>
      <c r="M1028" s="54" t="s">
        <v>2400</v>
      </c>
      <c r="N1028" s="56" t="s">
        <v>2401</v>
      </c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</row>
    <row r="1029" spans="1:38" s="19" customFormat="1" ht="13.5">
      <c r="A1029" s="46">
        <v>120</v>
      </c>
      <c r="B1029" s="119">
        <v>275</v>
      </c>
      <c r="C1029" s="119"/>
      <c r="D1029" s="41" t="s">
        <v>2402</v>
      </c>
      <c r="E1029" s="50" t="s">
        <v>2403</v>
      </c>
      <c r="F1029" s="51" t="s">
        <v>379</v>
      </c>
      <c r="G1029" s="41" t="str">
        <f t="shared" si="39"/>
        <v>354 Nam Hiệp  - Ka Đô - Đơn Dương - Lâm Đồng</v>
      </c>
      <c r="H1029" s="140" t="s">
        <v>2404</v>
      </c>
      <c r="I1029" s="49" t="s">
        <v>871</v>
      </c>
      <c r="J1029" s="49" t="s">
        <v>139</v>
      </c>
      <c r="K1029" s="41" t="s">
        <v>191</v>
      </c>
      <c r="L1029" s="55"/>
      <c r="M1029" s="54" t="s">
        <v>2405</v>
      </c>
      <c r="N1029" s="56" t="s">
        <v>2406</v>
      </c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</row>
    <row r="1030" spans="1:38" s="19" customFormat="1" ht="13.5">
      <c r="A1030" s="46">
        <v>121</v>
      </c>
      <c r="B1030" s="119">
        <v>276</v>
      </c>
      <c r="C1030" s="119"/>
      <c r="D1030" s="41" t="s">
        <v>2407</v>
      </c>
      <c r="E1030" s="50" t="s">
        <v>2408</v>
      </c>
      <c r="F1030" s="51" t="s">
        <v>641</v>
      </c>
      <c r="G1030" s="41" t="str">
        <f t="shared" si="39"/>
        <v>Sao Mai - Ka Đơn - Đơn Dương - Lâm Đồng</v>
      </c>
      <c r="H1030" s="140" t="s">
        <v>2409</v>
      </c>
      <c r="I1030" s="49" t="s">
        <v>1928</v>
      </c>
      <c r="J1030" s="49" t="s">
        <v>139</v>
      </c>
      <c r="K1030" s="41" t="s">
        <v>191</v>
      </c>
      <c r="L1030" s="55"/>
      <c r="M1030" s="54" t="s">
        <v>2410</v>
      </c>
      <c r="N1030" s="56" t="s">
        <v>2411</v>
      </c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</row>
    <row r="1031" spans="1:38" s="19" customFormat="1" ht="13.5">
      <c r="A1031" s="46">
        <v>122</v>
      </c>
      <c r="B1031" s="119">
        <v>277</v>
      </c>
      <c r="C1031" s="119"/>
      <c r="D1031" s="41" t="s">
        <v>2412</v>
      </c>
      <c r="E1031" s="50" t="s">
        <v>2413</v>
      </c>
      <c r="F1031" s="51" t="s">
        <v>191</v>
      </c>
      <c r="G1031" s="41" t="str">
        <f t="shared" si="39"/>
        <v>89  Phạm Ngọc Thạch - Kp Nghĩa Hội - TT Thạnh Mỹ - Đơn Dương - Lâm Đồng</v>
      </c>
      <c r="H1031" s="140" t="s">
        <v>2330</v>
      </c>
      <c r="I1031" s="49" t="s">
        <v>1880</v>
      </c>
      <c r="J1031" s="49" t="s">
        <v>139</v>
      </c>
      <c r="K1031" s="41" t="s">
        <v>191</v>
      </c>
      <c r="L1031" s="55"/>
      <c r="M1031" s="54" t="s">
        <v>2414</v>
      </c>
      <c r="N1031" s="56" t="s">
        <v>2332</v>
      </c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</row>
    <row r="1032" spans="1:38" s="19" customFormat="1" ht="13.5">
      <c r="A1032" s="46">
        <v>123</v>
      </c>
      <c r="B1032" s="119">
        <v>278</v>
      </c>
      <c r="C1032" s="119"/>
      <c r="D1032" s="41" t="s">
        <v>264</v>
      </c>
      <c r="E1032" s="50" t="s">
        <v>2415</v>
      </c>
      <c r="F1032" s="51" t="s">
        <v>2137</v>
      </c>
      <c r="G1032" s="41" t="str">
        <f t="shared" si="39"/>
        <v>13 Lạc Nghiệp - Tu Tra - Đơn Dương - Lâm Đồng</v>
      </c>
      <c r="H1032" s="140" t="s">
        <v>2416</v>
      </c>
      <c r="I1032" s="49" t="s">
        <v>1834</v>
      </c>
      <c r="J1032" s="49" t="s">
        <v>139</v>
      </c>
      <c r="K1032" s="41" t="s">
        <v>191</v>
      </c>
      <c r="L1032" s="55"/>
      <c r="M1032" s="54" t="s">
        <v>2417</v>
      </c>
      <c r="N1032" s="56" t="s">
        <v>2418</v>
      </c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</row>
    <row r="1033" spans="1:38" s="19" customFormat="1" ht="13.5">
      <c r="A1033" s="46">
        <v>124</v>
      </c>
      <c r="B1033" s="119">
        <v>279</v>
      </c>
      <c r="C1033" s="119"/>
      <c r="D1033" s="41" t="s">
        <v>1358</v>
      </c>
      <c r="E1033" s="50" t="s">
        <v>2419</v>
      </c>
      <c r="F1033" s="51" t="s">
        <v>2420</v>
      </c>
      <c r="G1033" s="41" t="str">
        <f t="shared" si="39"/>
        <v>02 thôn 2 - Đạ Ròn - Đơn Dương - Lâm Đồng</v>
      </c>
      <c r="H1033" s="140" t="s">
        <v>2339</v>
      </c>
      <c r="I1033" s="49" t="s">
        <v>2041</v>
      </c>
      <c r="J1033" s="49" t="s">
        <v>139</v>
      </c>
      <c r="K1033" s="41" t="s">
        <v>191</v>
      </c>
      <c r="L1033" s="55"/>
      <c r="M1033" s="54" t="s">
        <v>2421</v>
      </c>
      <c r="N1033" s="56" t="s">
        <v>2341</v>
      </c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</row>
    <row r="1034" spans="1:38" s="19" customFormat="1" ht="13.5">
      <c r="A1034" s="46">
        <v>125</v>
      </c>
      <c r="B1034" s="119">
        <v>280</v>
      </c>
      <c r="C1034" s="119"/>
      <c r="D1034" s="41" t="s">
        <v>2422</v>
      </c>
      <c r="E1034" s="50" t="s">
        <v>2423</v>
      </c>
      <c r="F1034" s="51" t="s">
        <v>287</v>
      </c>
      <c r="G1034" s="41" t="str">
        <f t="shared" si="39"/>
        <v>thôn Suối Thông A - Đạ Ròn - Đơn Dương - Lâm Đồng</v>
      </c>
      <c r="H1034" s="140" t="s">
        <v>2424</v>
      </c>
      <c r="I1034" s="49" t="s">
        <v>2041</v>
      </c>
      <c r="J1034" s="49" t="s">
        <v>139</v>
      </c>
      <c r="K1034" s="41" t="s">
        <v>191</v>
      </c>
      <c r="L1034" s="55"/>
      <c r="M1034" s="54" t="s">
        <v>2425</v>
      </c>
      <c r="N1034" s="55" t="s">
        <v>2426</v>
      </c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</row>
    <row r="1035" spans="1:38" s="19" customFormat="1" ht="13.5">
      <c r="A1035" s="46">
        <v>126</v>
      </c>
      <c r="B1035" s="119">
        <v>281</v>
      </c>
      <c r="C1035" s="119"/>
      <c r="D1035" s="41" t="s">
        <v>2427</v>
      </c>
      <c r="E1035" s="50" t="s">
        <v>2428</v>
      </c>
      <c r="F1035" s="51" t="s">
        <v>287</v>
      </c>
      <c r="G1035" s="41" t="str">
        <f t="shared" si="39"/>
        <v>418 Nghĩa Hiệp 1 - Ka Đô - Đơn Dương - Lâm Đồng</v>
      </c>
      <c r="H1035" s="140" t="s">
        <v>2429</v>
      </c>
      <c r="I1035" s="49" t="s">
        <v>871</v>
      </c>
      <c r="J1035" s="49" t="s">
        <v>139</v>
      </c>
      <c r="K1035" s="41" t="s">
        <v>191</v>
      </c>
      <c r="L1035" s="55"/>
      <c r="M1035" s="54" t="s">
        <v>2430</v>
      </c>
      <c r="N1035" s="56" t="s">
        <v>2431</v>
      </c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</row>
    <row r="1036" spans="1:38" s="19" customFormat="1" ht="13.5">
      <c r="A1036" s="46">
        <v>127</v>
      </c>
      <c r="B1036" s="119">
        <v>282</v>
      </c>
      <c r="C1036" s="119"/>
      <c r="D1036" s="41" t="s">
        <v>2432</v>
      </c>
      <c r="E1036" s="50" t="s">
        <v>2433</v>
      </c>
      <c r="F1036" s="51" t="s">
        <v>287</v>
      </c>
      <c r="G1036" s="41" t="str">
        <f t="shared" si="39"/>
        <v>340 Hùng Vương - TDP Lạc Thiện 2 - TT Dran - Đơn Dương - Lâm Đồng</v>
      </c>
      <c r="H1036" s="140" t="s">
        <v>2434</v>
      </c>
      <c r="I1036" s="49" t="s">
        <v>544</v>
      </c>
      <c r="J1036" s="49" t="s">
        <v>139</v>
      </c>
      <c r="K1036" s="41" t="s">
        <v>191</v>
      </c>
      <c r="L1036" s="55"/>
      <c r="M1036" s="54" t="s">
        <v>2435</v>
      </c>
      <c r="N1036" s="56" t="s">
        <v>2436</v>
      </c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</row>
    <row r="1037" spans="1:38" s="19" customFormat="1" ht="13.5">
      <c r="A1037" s="46">
        <v>128</v>
      </c>
      <c r="B1037" s="119">
        <v>283</v>
      </c>
      <c r="C1037" s="119"/>
      <c r="D1037" s="41" t="s">
        <v>2437</v>
      </c>
      <c r="E1037" s="50" t="s">
        <v>2438</v>
      </c>
      <c r="F1037" s="51" t="s">
        <v>191</v>
      </c>
      <c r="G1037" s="41" t="str">
        <f t="shared" si="39"/>
        <v>76 tổ 3 Quỳnh Châu Đông - Lạc Lâm - Đơn Dương - Lâm Đồng</v>
      </c>
      <c r="H1037" s="140" t="s">
        <v>2439</v>
      </c>
      <c r="I1037" s="49" t="s">
        <v>0</v>
      </c>
      <c r="J1037" s="49" t="s">
        <v>139</v>
      </c>
      <c r="K1037" s="41" t="s">
        <v>191</v>
      </c>
      <c r="L1037" s="55"/>
      <c r="M1037" s="54" t="s">
        <v>2440</v>
      </c>
      <c r="N1037" s="56" t="s">
        <v>2180</v>
      </c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</row>
    <row r="1038" spans="1:38" s="19" customFormat="1" ht="13.5">
      <c r="A1038" s="46">
        <v>129</v>
      </c>
      <c r="B1038" s="119">
        <v>284</v>
      </c>
      <c r="C1038" s="119"/>
      <c r="D1038" s="41" t="s">
        <v>2441</v>
      </c>
      <c r="E1038" s="50" t="s">
        <v>2442</v>
      </c>
      <c r="F1038" s="51" t="s">
        <v>191</v>
      </c>
      <c r="G1038" s="41" t="str">
        <f t="shared" si="39"/>
        <v>Lâm Tuyền 1 - TT Dran - Đơn Dương - Lâm Đồng</v>
      </c>
      <c r="H1038" s="140" t="s">
        <v>2325</v>
      </c>
      <c r="I1038" s="49" t="s">
        <v>544</v>
      </c>
      <c r="J1038" s="49" t="s">
        <v>139</v>
      </c>
      <c r="K1038" s="41" t="s">
        <v>191</v>
      </c>
      <c r="L1038" s="55"/>
      <c r="M1038" s="54" t="s">
        <v>2443</v>
      </c>
      <c r="N1038" s="56" t="s">
        <v>2444</v>
      </c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</row>
    <row r="1039" spans="1:38" s="19" customFormat="1" ht="13.5">
      <c r="A1039" s="46">
        <v>130</v>
      </c>
      <c r="B1039" s="119">
        <v>285</v>
      </c>
      <c r="C1039" s="119"/>
      <c r="D1039" s="41" t="s">
        <v>2445</v>
      </c>
      <c r="E1039" s="50" t="s">
        <v>2446</v>
      </c>
      <c r="F1039" s="51" t="s">
        <v>191</v>
      </c>
      <c r="G1039" s="41" t="str">
        <f t="shared" si="39"/>
        <v>159 Nghĩa Hiệp 1 - Ka Đô - Đơn Dương - Lâm Đồng</v>
      </c>
      <c r="H1039" s="140" t="s">
        <v>2447</v>
      </c>
      <c r="I1039" s="49" t="s">
        <v>871</v>
      </c>
      <c r="J1039" s="49" t="s">
        <v>139</v>
      </c>
      <c r="K1039" s="41" t="s">
        <v>191</v>
      </c>
      <c r="L1039" s="55"/>
      <c r="M1039" s="54" t="s">
        <v>2448</v>
      </c>
      <c r="N1039" s="56" t="s">
        <v>2449</v>
      </c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</row>
    <row r="1040" spans="1:38" s="109" customFormat="1" ht="13.5">
      <c r="A1040" s="46">
        <v>131</v>
      </c>
      <c r="B1040" s="119">
        <v>286</v>
      </c>
      <c r="C1040" s="119"/>
      <c r="D1040" s="41" t="s">
        <v>2450</v>
      </c>
      <c r="E1040" s="50" t="s">
        <v>2451</v>
      </c>
      <c r="F1040" s="51" t="s">
        <v>191</v>
      </c>
      <c r="G1040" s="41" t="str">
        <f t="shared" si="39"/>
        <v>101 Lạc Sơn - Lạc Lâm - Đơn Dương - Lâm Đồng</v>
      </c>
      <c r="H1040" s="140" t="s">
        <v>2452</v>
      </c>
      <c r="I1040" s="49" t="s">
        <v>0</v>
      </c>
      <c r="J1040" s="49" t="s">
        <v>139</v>
      </c>
      <c r="K1040" s="41" t="s">
        <v>191</v>
      </c>
      <c r="L1040" s="55"/>
      <c r="M1040" s="54" t="s">
        <v>2453</v>
      </c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</row>
    <row r="1041" spans="1:38" s="19" customFormat="1" ht="13.5">
      <c r="A1041" s="46">
        <v>132</v>
      </c>
      <c r="B1041" s="119">
        <v>287</v>
      </c>
      <c r="C1041" s="119"/>
      <c r="D1041" s="41" t="s">
        <v>2454</v>
      </c>
      <c r="E1041" s="50" t="s">
        <v>2455</v>
      </c>
      <c r="F1041" s="51" t="s">
        <v>191</v>
      </c>
      <c r="G1041" s="41" t="str">
        <f t="shared" si="39"/>
        <v>114 xóm 3 Nghĩa Hiệp 2 - Ka Đô - Đơn Dương - Lâm Đồng</v>
      </c>
      <c r="H1041" s="140" t="s">
        <v>2456</v>
      </c>
      <c r="I1041" s="49" t="s">
        <v>871</v>
      </c>
      <c r="J1041" s="49" t="s">
        <v>139</v>
      </c>
      <c r="K1041" s="41" t="s">
        <v>191</v>
      </c>
      <c r="L1041" s="55"/>
      <c r="M1041" s="54" t="s">
        <v>2457</v>
      </c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</row>
    <row r="1042" spans="1:38" s="19" customFormat="1" ht="13.5">
      <c r="A1042" s="46">
        <v>133</v>
      </c>
      <c r="B1042" s="119">
        <v>288</v>
      </c>
      <c r="C1042" s="119"/>
      <c r="D1042" s="41" t="s">
        <v>2458</v>
      </c>
      <c r="E1042" s="50" t="s">
        <v>2459</v>
      </c>
      <c r="F1042" s="51" t="s">
        <v>191</v>
      </c>
      <c r="G1042" s="41" t="str">
        <f t="shared" si="39"/>
        <v>114 xóm 3 Nghĩa Hiệp 2 - Ka Đô - Đơn Dương - Lâm Đồng</v>
      </c>
      <c r="H1042" s="140" t="s">
        <v>2456</v>
      </c>
      <c r="I1042" s="49" t="s">
        <v>871</v>
      </c>
      <c r="J1042" s="49" t="s">
        <v>139</v>
      </c>
      <c r="K1042" s="41" t="s">
        <v>191</v>
      </c>
      <c r="L1042" s="55"/>
      <c r="M1042" s="54" t="s">
        <v>2460</v>
      </c>
      <c r="N1042" s="56" t="s">
        <v>2461</v>
      </c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</row>
    <row r="1043" spans="1:38" s="19" customFormat="1" ht="13.5">
      <c r="A1043" s="46">
        <v>134</v>
      </c>
      <c r="B1043" s="119">
        <v>289</v>
      </c>
      <c r="C1043" s="119"/>
      <c r="D1043" s="41" t="s">
        <v>2462</v>
      </c>
      <c r="E1043" s="50" t="s">
        <v>2463</v>
      </c>
      <c r="F1043" s="51" t="s">
        <v>191</v>
      </c>
      <c r="G1043" s="41" t="str">
        <f aca="true" t="shared" si="40" ref="G1043:G1069">CONCATENATE(H1043," - ",I1043," - ",J1043," - ",K1043)</f>
        <v>08 thôn Próh Trong - Próh - Đơn Dương - Lâm Đồng</v>
      </c>
      <c r="H1043" s="140" t="s">
        <v>2464</v>
      </c>
      <c r="I1043" s="49" t="s">
        <v>1959</v>
      </c>
      <c r="J1043" s="49" t="s">
        <v>139</v>
      </c>
      <c r="K1043" s="41" t="s">
        <v>191</v>
      </c>
      <c r="L1043" s="55"/>
      <c r="M1043" s="54" t="s">
        <v>2465</v>
      </c>
      <c r="N1043" s="56" t="s">
        <v>1961</v>
      </c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</row>
    <row r="1044" spans="1:38" s="19" customFormat="1" ht="13.5">
      <c r="A1044" s="46">
        <v>135</v>
      </c>
      <c r="B1044" s="119">
        <v>290</v>
      </c>
      <c r="C1044" s="119"/>
      <c r="D1044" s="41" t="s">
        <v>2466</v>
      </c>
      <c r="E1044" s="50" t="s">
        <v>2467</v>
      </c>
      <c r="F1044" s="51" t="s">
        <v>191</v>
      </c>
      <c r="G1044" s="41" t="str">
        <f t="shared" si="40"/>
        <v>Lạc Xuân 2 - Lạc Xuân - Đơn Dương - Lâm Đồng</v>
      </c>
      <c r="H1044" s="140" t="s">
        <v>2154</v>
      </c>
      <c r="I1044" s="49" t="s">
        <v>1848</v>
      </c>
      <c r="J1044" s="49" t="s">
        <v>139</v>
      </c>
      <c r="K1044" s="41" t="s">
        <v>191</v>
      </c>
      <c r="L1044" s="55"/>
      <c r="M1044" s="54" t="s">
        <v>2468</v>
      </c>
      <c r="N1044" s="56" t="s">
        <v>2156</v>
      </c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</row>
    <row r="1045" spans="1:38" s="19" customFormat="1" ht="13.5">
      <c r="A1045" s="46">
        <v>136</v>
      </c>
      <c r="B1045" s="119">
        <v>291</v>
      </c>
      <c r="C1045" s="119"/>
      <c r="D1045" s="41" t="s">
        <v>2469</v>
      </c>
      <c r="E1045" s="50" t="s">
        <v>2470</v>
      </c>
      <c r="F1045" s="51" t="s">
        <v>191</v>
      </c>
      <c r="G1045" s="41" t="str">
        <f t="shared" si="40"/>
        <v>92 Quảng Hóa - Quảng Lập - Đơn Dương - Lâm Đồng</v>
      </c>
      <c r="H1045" s="140" t="s">
        <v>2471</v>
      </c>
      <c r="I1045" s="49" t="s">
        <v>2</v>
      </c>
      <c r="J1045" s="49" t="s">
        <v>139</v>
      </c>
      <c r="K1045" s="41" t="s">
        <v>191</v>
      </c>
      <c r="L1045" s="55"/>
      <c r="M1045" s="54" t="s">
        <v>2472</v>
      </c>
      <c r="N1045" s="56" t="s">
        <v>2473</v>
      </c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</row>
    <row r="1046" spans="1:38" s="19" customFormat="1" ht="13.5">
      <c r="A1046" s="46">
        <v>137</v>
      </c>
      <c r="B1046" s="119">
        <v>292</v>
      </c>
      <c r="C1046" s="119"/>
      <c r="D1046" s="41" t="s">
        <v>2474</v>
      </c>
      <c r="E1046" s="50" t="s">
        <v>2475</v>
      </c>
      <c r="F1046" s="51" t="s">
        <v>191</v>
      </c>
      <c r="G1046" s="41" t="str">
        <f t="shared" si="40"/>
        <v>69 Nguyễn Văn Linh - TT Thạnh Mỹ - Đơn Dương - Lâm Đồng</v>
      </c>
      <c r="H1046" s="140" t="s">
        <v>2476</v>
      </c>
      <c r="I1046" s="49" t="s">
        <v>1880</v>
      </c>
      <c r="J1046" s="49" t="s">
        <v>139</v>
      </c>
      <c r="K1046" s="41" t="s">
        <v>191</v>
      </c>
      <c r="L1046" s="55"/>
      <c r="M1046" s="54" t="s">
        <v>2477</v>
      </c>
      <c r="N1046" s="56" t="s">
        <v>2478</v>
      </c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</row>
    <row r="1047" spans="1:38" s="19" customFormat="1" ht="13.5">
      <c r="A1047" s="46">
        <v>138</v>
      </c>
      <c r="B1047" s="119">
        <v>293</v>
      </c>
      <c r="C1047" s="119"/>
      <c r="D1047" s="41" t="s">
        <v>2479</v>
      </c>
      <c r="E1047" s="50" t="s">
        <v>2480</v>
      </c>
      <c r="F1047" s="51" t="s">
        <v>1050</v>
      </c>
      <c r="G1047" s="41" t="str">
        <f t="shared" si="40"/>
        <v>391 Nam Hiệp 1 - Ka Đô - Đơn Dương - Lâm Đồng</v>
      </c>
      <c r="H1047" s="140" t="s">
        <v>2481</v>
      </c>
      <c r="I1047" s="49" t="s">
        <v>871</v>
      </c>
      <c r="J1047" s="49" t="s">
        <v>139</v>
      </c>
      <c r="K1047" s="41" t="s">
        <v>191</v>
      </c>
      <c r="L1047" s="55"/>
      <c r="M1047" s="55">
        <v>1647857358</v>
      </c>
      <c r="N1047" s="56" t="s">
        <v>2482</v>
      </c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</row>
    <row r="1048" spans="1:38" s="19" customFormat="1" ht="13.5">
      <c r="A1048" s="46">
        <v>139</v>
      </c>
      <c r="B1048" s="119">
        <v>294</v>
      </c>
      <c r="C1048" s="119"/>
      <c r="D1048" s="41" t="s">
        <v>2483</v>
      </c>
      <c r="E1048" s="50" t="s">
        <v>2484</v>
      </c>
      <c r="F1048" s="51" t="s">
        <v>641</v>
      </c>
      <c r="G1048" s="41" t="str">
        <f t="shared" si="40"/>
        <v>Quảng Hiệp - Quảng Lập - Đơn Dương - Lâm Đồng</v>
      </c>
      <c r="H1048" s="140" t="s">
        <v>2167</v>
      </c>
      <c r="I1048" s="49" t="s">
        <v>2</v>
      </c>
      <c r="J1048" s="49" t="s">
        <v>139</v>
      </c>
      <c r="K1048" s="41" t="s">
        <v>191</v>
      </c>
      <c r="L1048" s="55"/>
      <c r="M1048" s="54" t="s">
        <v>2485</v>
      </c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</row>
    <row r="1049" spans="1:38" s="19" customFormat="1" ht="13.5">
      <c r="A1049" s="46">
        <v>140</v>
      </c>
      <c r="B1049" s="119">
        <v>295</v>
      </c>
      <c r="C1049" s="119"/>
      <c r="D1049" s="41" t="s">
        <v>2486</v>
      </c>
      <c r="E1049" s="50" t="s">
        <v>2487</v>
      </c>
      <c r="F1049" s="51" t="s">
        <v>191</v>
      </c>
      <c r="G1049" s="41" t="str">
        <f t="shared" si="40"/>
        <v>68 tổ 4 Quảng Tân - Quảng Lập - Đơn Dương - Lâm Đồng</v>
      </c>
      <c r="H1049" s="140" t="s">
        <v>2488</v>
      </c>
      <c r="I1049" s="49" t="s">
        <v>2</v>
      </c>
      <c r="J1049" s="49" t="s">
        <v>139</v>
      </c>
      <c r="K1049" s="41" t="s">
        <v>191</v>
      </c>
      <c r="L1049" s="55"/>
      <c r="M1049" s="54" t="s">
        <v>2489</v>
      </c>
      <c r="N1049" s="56" t="s">
        <v>2490</v>
      </c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</row>
    <row r="1050" spans="1:38" s="19" customFormat="1" ht="13.5">
      <c r="A1050" s="46">
        <v>141</v>
      </c>
      <c r="B1050" s="119">
        <v>297</v>
      </c>
      <c r="C1050" s="119"/>
      <c r="D1050" s="41" t="s">
        <v>2496</v>
      </c>
      <c r="E1050" s="50" t="s">
        <v>2497</v>
      </c>
      <c r="F1050" s="51" t="s">
        <v>191</v>
      </c>
      <c r="G1050" s="41" t="str">
        <f t="shared" si="40"/>
        <v>37 Bà Triệu - TT Dran - Đơn Dương - Lâm Đồng</v>
      </c>
      <c r="H1050" s="140" t="s">
        <v>2498</v>
      </c>
      <c r="I1050" s="49" t="s">
        <v>544</v>
      </c>
      <c r="J1050" s="49" t="s">
        <v>139</v>
      </c>
      <c r="K1050" s="41" t="s">
        <v>191</v>
      </c>
      <c r="L1050" s="55"/>
      <c r="M1050" s="54" t="s">
        <v>2499</v>
      </c>
      <c r="N1050" s="56" t="s">
        <v>2500</v>
      </c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</row>
    <row r="1051" spans="1:38" s="19" customFormat="1" ht="13.5">
      <c r="A1051" s="46">
        <v>142</v>
      </c>
      <c r="B1051" s="119">
        <v>298</v>
      </c>
      <c r="C1051" s="119"/>
      <c r="D1051" s="41" t="s">
        <v>2501</v>
      </c>
      <c r="E1051" s="50" t="s">
        <v>2502</v>
      </c>
      <c r="F1051" s="51" t="s">
        <v>191</v>
      </c>
      <c r="G1051" s="41" t="str">
        <f t="shared" si="40"/>
        <v>125 đường số 4 - Quảng Hiệp - Quảng Lập - Đơn Dương - Lâm Đồng</v>
      </c>
      <c r="H1051" s="140" t="s">
        <v>2503</v>
      </c>
      <c r="I1051" s="49" t="s">
        <v>2504</v>
      </c>
      <c r="J1051" s="49" t="s">
        <v>139</v>
      </c>
      <c r="K1051" s="41" t="s">
        <v>191</v>
      </c>
      <c r="L1051" s="55"/>
      <c r="M1051" s="54" t="s">
        <v>2505</v>
      </c>
      <c r="N1051" s="56" t="s">
        <v>2506</v>
      </c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</row>
    <row r="1052" spans="1:38" s="19" customFormat="1" ht="13.5">
      <c r="A1052" s="46">
        <v>143</v>
      </c>
      <c r="B1052" s="119">
        <v>300</v>
      </c>
      <c r="C1052" s="119"/>
      <c r="D1052" s="41" t="s">
        <v>2511</v>
      </c>
      <c r="E1052" s="50" t="s">
        <v>2512</v>
      </c>
      <c r="F1052" s="51" t="s">
        <v>191</v>
      </c>
      <c r="G1052" s="41" t="str">
        <f t="shared" si="40"/>
        <v>Suối thông B1 - Đạ Ròn - Đơn Dương - Lâm Đồng</v>
      </c>
      <c r="H1052" s="140" t="s">
        <v>2513</v>
      </c>
      <c r="I1052" s="49" t="s">
        <v>2041</v>
      </c>
      <c r="J1052" s="49" t="s">
        <v>139</v>
      </c>
      <c r="K1052" s="41" t="s">
        <v>191</v>
      </c>
      <c r="L1052" s="55"/>
      <c r="M1052" s="54" t="s">
        <v>2514</v>
      </c>
      <c r="N1052" s="56" t="s">
        <v>2515</v>
      </c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</row>
    <row r="1053" spans="1:38" s="20" customFormat="1" ht="13.5">
      <c r="A1053" s="46">
        <v>144</v>
      </c>
      <c r="B1053" s="119">
        <v>301</v>
      </c>
      <c r="C1053" s="119"/>
      <c r="D1053" s="41" t="s">
        <v>2516</v>
      </c>
      <c r="E1053" s="50" t="s">
        <v>2517</v>
      </c>
      <c r="F1053" s="51" t="s">
        <v>205</v>
      </c>
      <c r="G1053" s="41" t="str">
        <f t="shared" si="40"/>
        <v>53 Tân Lập - Lạc Lâm - Đơn Dương - Lâm Đồng</v>
      </c>
      <c r="H1053" s="140" t="s">
        <v>2518</v>
      </c>
      <c r="I1053" s="49" t="s">
        <v>0</v>
      </c>
      <c r="J1053" s="49" t="s">
        <v>139</v>
      </c>
      <c r="K1053" s="41" t="s">
        <v>191</v>
      </c>
      <c r="L1053" s="55"/>
      <c r="M1053" s="54" t="s">
        <v>2519</v>
      </c>
      <c r="N1053" s="241" t="s">
        <v>2520</v>
      </c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</row>
    <row r="1054" spans="1:38" s="20" customFormat="1" ht="13.5">
      <c r="A1054" s="46">
        <v>145</v>
      </c>
      <c r="B1054" s="119">
        <v>302</v>
      </c>
      <c r="C1054" s="119"/>
      <c r="D1054" s="41" t="s">
        <v>2521</v>
      </c>
      <c r="E1054" s="50" t="s">
        <v>2522</v>
      </c>
      <c r="F1054" s="51" t="s">
        <v>2523</v>
      </c>
      <c r="G1054" s="41" t="str">
        <f t="shared" si="40"/>
        <v>Diom A - Lạc Xuân - Đơn Dương - Lâm Đồng</v>
      </c>
      <c r="H1054" s="140" t="s">
        <v>2524</v>
      </c>
      <c r="I1054" s="49" t="s">
        <v>1848</v>
      </c>
      <c r="J1054" s="49" t="s">
        <v>139</v>
      </c>
      <c r="K1054" s="41" t="s">
        <v>191</v>
      </c>
      <c r="L1054" s="55"/>
      <c r="M1054" s="54" t="s">
        <v>2525</v>
      </c>
      <c r="N1054" s="241" t="s">
        <v>2526</v>
      </c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</row>
    <row r="1055" spans="1:38" s="30" customFormat="1" ht="13.5">
      <c r="A1055" s="46">
        <v>146</v>
      </c>
      <c r="B1055" s="119">
        <v>303</v>
      </c>
      <c r="C1055" s="119"/>
      <c r="D1055" s="41" t="s">
        <v>2527</v>
      </c>
      <c r="E1055" s="50" t="s">
        <v>2528</v>
      </c>
      <c r="F1055" s="51" t="s">
        <v>191</v>
      </c>
      <c r="G1055" s="41" t="str">
        <f t="shared" si="40"/>
        <v>03 Xuân Diệu - Thạnh Hòa - TT Thạnh Mỹ - Đơn Dương - Lâm Đồng</v>
      </c>
      <c r="H1055" s="140" t="s">
        <v>2529</v>
      </c>
      <c r="I1055" s="49" t="s">
        <v>1880</v>
      </c>
      <c r="J1055" s="49" t="s">
        <v>139</v>
      </c>
      <c r="K1055" s="41" t="s">
        <v>191</v>
      </c>
      <c r="L1055" s="55"/>
      <c r="M1055" s="54" t="s">
        <v>2530</v>
      </c>
      <c r="N1055" s="241" t="s">
        <v>2531</v>
      </c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</row>
    <row r="1056" spans="1:38" s="20" customFormat="1" ht="13.5">
      <c r="A1056" s="46">
        <v>147</v>
      </c>
      <c r="B1056" s="119">
        <v>304</v>
      </c>
      <c r="C1056" s="119"/>
      <c r="D1056" s="41" t="s">
        <v>2532</v>
      </c>
      <c r="E1056" s="50" t="s">
        <v>366</v>
      </c>
      <c r="F1056" s="51" t="s">
        <v>191</v>
      </c>
      <c r="G1056" s="41" t="str">
        <f t="shared" si="40"/>
        <v>66 Nguyễn Văn Linh - TT Thạnh Mỹ - Đơn Dương - Lâm Đồng</v>
      </c>
      <c r="H1056" s="140" t="s">
        <v>2533</v>
      </c>
      <c r="I1056" s="49" t="s">
        <v>1880</v>
      </c>
      <c r="J1056" s="49" t="s">
        <v>139</v>
      </c>
      <c r="K1056" s="41" t="s">
        <v>191</v>
      </c>
      <c r="L1056" s="55"/>
      <c r="M1056" s="54" t="s">
        <v>2534</v>
      </c>
      <c r="N1056" s="241" t="s">
        <v>2535</v>
      </c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</row>
    <row r="1057" spans="1:38" s="20" customFormat="1" ht="13.5">
      <c r="A1057" s="46">
        <v>148</v>
      </c>
      <c r="B1057" s="119">
        <v>305</v>
      </c>
      <c r="C1057" s="119"/>
      <c r="D1057" s="41" t="s">
        <v>2536</v>
      </c>
      <c r="E1057" s="50" t="s">
        <v>2537</v>
      </c>
      <c r="F1057" s="51" t="s">
        <v>191</v>
      </c>
      <c r="G1057" s="41" t="str">
        <f t="shared" si="40"/>
        <v>103 Lạc Lâm Làng - Lạc Lâm - Đơn Dương - Lâm Đồng</v>
      </c>
      <c r="H1057" s="140" t="s">
        <v>2538</v>
      </c>
      <c r="I1057" s="49" t="s">
        <v>0</v>
      </c>
      <c r="J1057" s="49" t="s">
        <v>139</v>
      </c>
      <c r="K1057" s="41" t="s">
        <v>191</v>
      </c>
      <c r="L1057" s="55"/>
      <c r="M1057" s="54" t="s">
        <v>2539</v>
      </c>
      <c r="N1057" s="241" t="s">
        <v>2540</v>
      </c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</row>
    <row r="1058" spans="1:38" s="20" customFormat="1" ht="13.5">
      <c r="A1058" s="46">
        <v>149</v>
      </c>
      <c r="B1058" s="119">
        <v>306</v>
      </c>
      <c r="C1058" s="119"/>
      <c r="D1058" s="41" t="s">
        <v>2541</v>
      </c>
      <c r="E1058" s="50" t="s">
        <v>2542</v>
      </c>
      <c r="F1058" s="51" t="s">
        <v>191</v>
      </c>
      <c r="G1058" s="41" t="str">
        <f t="shared" si="40"/>
        <v>TDP Hòa Bình - TT Dran - Đơn Dương - Lâm Đồng</v>
      </c>
      <c r="H1058" s="140" t="s">
        <v>2543</v>
      </c>
      <c r="I1058" s="49" t="s">
        <v>544</v>
      </c>
      <c r="J1058" s="49" t="s">
        <v>139</v>
      </c>
      <c r="K1058" s="41" t="s">
        <v>191</v>
      </c>
      <c r="L1058" s="55"/>
      <c r="M1058" s="54" t="s">
        <v>2544</v>
      </c>
      <c r="N1058" s="241" t="s">
        <v>2545</v>
      </c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</row>
    <row r="1059" spans="1:38" s="20" customFormat="1" ht="13.5">
      <c r="A1059" s="46">
        <v>150</v>
      </c>
      <c r="B1059" s="119">
        <v>308</v>
      </c>
      <c r="C1059" s="119"/>
      <c r="D1059" s="41" t="s">
        <v>2550</v>
      </c>
      <c r="E1059" s="50" t="s">
        <v>2551</v>
      </c>
      <c r="F1059" s="51" t="s">
        <v>191</v>
      </c>
      <c r="G1059" s="41" t="str">
        <f t="shared" si="40"/>
        <v>Lạc Thiện 2 - TT Dran - Đơn Dương - Lâm Đồng</v>
      </c>
      <c r="H1059" s="140" t="s">
        <v>2552</v>
      </c>
      <c r="I1059" s="49" t="s">
        <v>544</v>
      </c>
      <c r="J1059" s="49" t="s">
        <v>139</v>
      </c>
      <c r="K1059" s="41" t="s">
        <v>191</v>
      </c>
      <c r="L1059" s="55"/>
      <c r="M1059" s="54" t="s">
        <v>2553</v>
      </c>
      <c r="N1059" s="241" t="s">
        <v>2554</v>
      </c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</row>
    <row r="1060" spans="1:38" s="20" customFormat="1" ht="13.5">
      <c r="A1060" s="46">
        <v>151</v>
      </c>
      <c r="B1060" s="119">
        <v>309</v>
      </c>
      <c r="C1060" s="119"/>
      <c r="D1060" s="41" t="s">
        <v>2555</v>
      </c>
      <c r="E1060" s="50" t="s">
        <v>2556</v>
      </c>
      <c r="F1060" s="51" t="s">
        <v>205</v>
      </c>
      <c r="G1060" s="41" t="str">
        <f t="shared" si="40"/>
        <v>08 Nguyễn Chí Thanh - TT Thạnh Mỹ - Đơn Dương - Lâm Đồng</v>
      </c>
      <c r="H1060" s="140" t="s">
        <v>1938</v>
      </c>
      <c r="I1060" s="49" t="s">
        <v>1880</v>
      </c>
      <c r="J1060" s="49" t="s">
        <v>139</v>
      </c>
      <c r="K1060" s="41" t="s">
        <v>191</v>
      </c>
      <c r="L1060" s="55"/>
      <c r="M1060" s="54" t="s">
        <v>2557</v>
      </c>
      <c r="N1060" s="241" t="s">
        <v>1940</v>
      </c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</row>
    <row r="1061" spans="1:38" s="198" customFormat="1" ht="13.5">
      <c r="A1061" s="46">
        <v>152</v>
      </c>
      <c r="B1061" s="119">
        <v>311</v>
      </c>
      <c r="C1061" s="119"/>
      <c r="D1061" s="41" t="s">
        <v>2564</v>
      </c>
      <c r="E1061" s="50" t="s">
        <v>2565</v>
      </c>
      <c r="F1061" s="51" t="s">
        <v>191</v>
      </c>
      <c r="G1061" s="41" t="str">
        <f t="shared" si="40"/>
        <v>thôn Kinh Tế Mới - Châu Sơn - Lạc Xuân - Đơn Dương - Lâm Đồng</v>
      </c>
      <c r="H1061" s="140" t="s">
        <v>2566</v>
      </c>
      <c r="I1061" s="49" t="s">
        <v>1848</v>
      </c>
      <c r="J1061" s="49" t="s">
        <v>139</v>
      </c>
      <c r="K1061" s="41" t="s">
        <v>191</v>
      </c>
      <c r="L1061" s="55"/>
      <c r="M1061" s="54" t="s">
        <v>2567</v>
      </c>
      <c r="N1061" s="241" t="s">
        <v>2568</v>
      </c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</row>
    <row r="1062" spans="1:38" s="20" customFormat="1" ht="13.5">
      <c r="A1062" s="46">
        <v>153</v>
      </c>
      <c r="B1062" s="119">
        <v>312</v>
      </c>
      <c r="C1062" s="119"/>
      <c r="D1062" s="41" t="s">
        <v>2569</v>
      </c>
      <c r="E1062" s="50" t="s">
        <v>2570</v>
      </c>
      <c r="F1062" s="51" t="s">
        <v>191</v>
      </c>
      <c r="G1062" s="41" t="str">
        <f t="shared" si="40"/>
        <v>52 tổ 84 - Diom A - Lạc Xuân - Đơn Dương - Lâm Đồng</v>
      </c>
      <c r="H1062" s="140" t="s">
        <v>2571</v>
      </c>
      <c r="I1062" s="49" t="s">
        <v>1848</v>
      </c>
      <c r="J1062" s="49" t="s">
        <v>139</v>
      </c>
      <c r="K1062" s="41" t="s">
        <v>191</v>
      </c>
      <c r="L1062" s="55"/>
      <c r="M1062" s="54" t="s">
        <v>2572</v>
      </c>
      <c r="N1062" s="241" t="s">
        <v>1057</v>
      </c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</row>
    <row r="1063" spans="1:38" s="20" customFormat="1" ht="13.5">
      <c r="A1063" s="46">
        <v>154</v>
      </c>
      <c r="B1063" s="119">
        <v>313</v>
      </c>
      <c r="C1063" s="119"/>
      <c r="D1063" s="41" t="s">
        <v>2573</v>
      </c>
      <c r="E1063" s="50" t="s">
        <v>2574</v>
      </c>
      <c r="F1063" s="51" t="s">
        <v>191</v>
      </c>
      <c r="G1063" s="41" t="str">
        <f t="shared" si="40"/>
        <v>Diom A - Lạc Xuân - Đơn Dương - Lâm Đồng</v>
      </c>
      <c r="H1063" s="140" t="s">
        <v>2524</v>
      </c>
      <c r="I1063" s="49" t="s">
        <v>1848</v>
      </c>
      <c r="J1063" s="49" t="s">
        <v>139</v>
      </c>
      <c r="K1063" s="41" t="s">
        <v>191</v>
      </c>
      <c r="L1063" s="55"/>
      <c r="M1063" s="54" t="s">
        <v>2575</v>
      </c>
      <c r="N1063" s="241" t="s">
        <v>2526</v>
      </c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</row>
    <row r="1064" spans="1:38" s="30" customFormat="1" ht="13.5">
      <c r="A1064" s="46">
        <v>155</v>
      </c>
      <c r="B1064" s="119">
        <v>314</v>
      </c>
      <c r="C1064" s="119"/>
      <c r="D1064" s="41" t="s">
        <v>2576</v>
      </c>
      <c r="E1064" s="50" t="s">
        <v>2577</v>
      </c>
      <c r="F1064" s="51" t="s">
        <v>191</v>
      </c>
      <c r="G1064" s="41" t="str">
        <f t="shared" si="40"/>
        <v>128 Lạc Nghiệp - Tu Tra - Đơn Dương - Lâm Đồng</v>
      </c>
      <c r="H1064" s="140" t="s">
        <v>2183</v>
      </c>
      <c r="I1064" s="49" t="s">
        <v>1834</v>
      </c>
      <c r="J1064" s="49" t="s">
        <v>139</v>
      </c>
      <c r="K1064" s="41" t="s">
        <v>191</v>
      </c>
      <c r="L1064" s="55"/>
      <c r="M1064" s="54" t="s">
        <v>2578</v>
      </c>
      <c r="N1064" s="241" t="s">
        <v>2579</v>
      </c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</row>
    <row r="1065" spans="1:38" s="20" customFormat="1" ht="13.5">
      <c r="A1065" s="46">
        <v>156</v>
      </c>
      <c r="B1065" s="119">
        <v>315</v>
      </c>
      <c r="C1065" s="119"/>
      <c r="D1065" s="41" t="s">
        <v>946</v>
      </c>
      <c r="E1065" s="50" t="s">
        <v>2580</v>
      </c>
      <c r="F1065" s="51" t="s">
        <v>191</v>
      </c>
      <c r="G1065" s="41" t="str">
        <f t="shared" si="40"/>
        <v>06 xóm 1 Nghĩa Hiệp 2 - Ka Đô - Đơn Dương - Lâm Đồng</v>
      </c>
      <c r="H1065" s="140" t="s">
        <v>2581</v>
      </c>
      <c r="I1065" s="49" t="s">
        <v>871</v>
      </c>
      <c r="J1065" s="49" t="s">
        <v>139</v>
      </c>
      <c r="K1065" s="41" t="s">
        <v>191</v>
      </c>
      <c r="L1065" s="55"/>
      <c r="M1065" s="54" t="s">
        <v>2582</v>
      </c>
      <c r="N1065" s="241" t="s">
        <v>2583</v>
      </c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</row>
    <row r="1066" spans="1:38" s="20" customFormat="1" ht="13.5">
      <c r="A1066" s="46">
        <v>157</v>
      </c>
      <c r="B1066" s="119">
        <v>316</v>
      </c>
      <c r="C1066" s="119"/>
      <c r="D1066" s="41" t="s">
        <v>2584</v>
      </c>
      <c r="E1066" s="50" t="s">
        <v>2585</v>
      </c>
      <c r="F1066" s="51" t="s">
        <v>191</v>
      </c>
      <c r="G1066" s="41" t="str">
        <f t="shared" si="40"/>
        <v>Lạc Nghĩa - Ka Đơn - Đơn Dương - Lâm Đồng</v>
      </c>
      <c r="H1066" s="140" t="s">
        <v>2586</v>
      </c>
      <c r="I1066" s="233" t="s">
        <v>1928</v>
      </c>
      <c r="J1066" s="233" t="s">
        <v>139</v>
      </c>
      <c r="K1066" s="41" t="s">
        <v>191</v>
      </c>
      <c r="L1066" s="142" t="s">
        <v>2587</v>
      </c>
      <c r="M1066" s="234" t="s">
        <v>2588</v>
      </c>
      <c r="N1066" s="56" t="s">
        <v>2589</v>
      </c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</row>
    <row r="1067" spans="1:38" s="20" customFormat="1" ht="13.5">
      <c r="A1067" s="46">
        <v>158</v>
      </c>
      <c r="B1067" s="119">
        <v>317</v>
      </c>
      <c r="C1067" s="119"/>
      <c r="D1067" s="41" t="s">
        <v>2590</v>
      </c>
      <c r="E1067" s="50" t="s">
        <v>2591</v>
      </c>
      <c r="F1067" s="51" t="s">
        <v>191</v>
      </c>
      <c r="G1067" s="41" t="str">
        <f t="shared" si="40"/>
        <v>07 Nghĩa Hiệp 2 - Ka Đô - Đơn Dương - Lâm Đồng</v>
      </c>
      <c r="H1067" s="140" t="s">
        <v>2592</v>
      </c>
      <c r="I1067" s="49" t="s">
        <v>871</v>
      </c>
      <c r="J1067" s="49" t="s">
        <v>139</v>
      </c>
      <c r="K1067" s="41" t="s">
        <v>191</v>
      </c>
      <c r="L1067" s="55"/>
      <c r="M1067" s="54" t="s">
        <v>2593</v>
      </c>
      <c r="N1067" s="241" t="s">
        <v>2594</v>
      </c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</row>
    <row r="1068" spans="1:38" s="20" customFormat="1" ht="13.5">
      <c r="A1068" s="46">
        <v>159</v>
      </c>
      <c r="B1068" s="119">
        <v>318</v>
      </c>
      <c r="C1068" s="119"/>
      <c r="D1068" s="41" t="s">
        <v>2595</v>
      </c>
      <c r="E1068" s="50" t="s">
        <v>2596</v>
      </c>
      <c r="F1068" s="51" t="s">
        <v>191</v>
      </c>
      <c r="G1068" s="41" t="str">
        <f t="shared" si="40"/>
        <v>114 Nam Hiệp 2 - Ka Đô - Đơn Dương - Lâm Đồng</v>
      </c>
      <c r="H1068" s="140" t="s">
        <v>2597</v>
      </c>
      <c r="I1068" s="49" t="s">
        <v>871</v>
      </c>
      <c r="J1068" s="49" t="s">
        <v>139</v>
      </c>
      <c r="K1068" s="41" t="s">
        <v>191</v>
      </c>
      <c r="L1068" s="55"/>
      <c r="M1068" s="54" t="s">
        <v>2598</v>
      </c>
      <c r="N1068" s="241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</row>
    <row r="1069" spans="1:38" s="20" customFormat="1" ht="13.5">
      <c r="A1069" s="46">
        <v>160</v>
      </c>
      <c r="B1069" s="119">
        <v>321</v>
      </c>
      <c r="C1069" s="119"/>
      <c r="D1069" s="41" t="s">
        <v>2605</v>
      </c>
      <c r="E1069" s="50" t="s">
        <v>2606</v>
      </c>
      <c r="F1069" s="51" t="s">
        <v>191</v>
      </c>
      <c r="G1069" s="41" t="str">
        <f t="shared" si="40"/>
        <v>600/2-4 Nghĩa Lập 5 - TT Thạnh Mỹ - Đơn Dương - Lâm Đồng</v>
      </c>
      <c r="H1069" s="140" t="s">
        <v>2607</v>
      </c>
      <c r="I1069" s="49" t="s">
        <v>1880</v>
      </c>
      <c r="J1069" s="49" t="s">
        <v>139</v>
      </c>
      <c r="K1069" s="41" t="s">
        <v>191</v>
      </c>
      <c r="L1069" s="55"/>
      <c r="M1069" s="54" t="s">
        <v>2608</v>
      </c>
      <c r="N1069" s="241" t="s">
        <v>2609</v>
      </c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</row>
    <row r="1070" spans="1:38" s="20" customFormat="1" ht="13.5">
      <c r="A1070" s="46">
        <v>161</v>
      </c>
      <c r="B1070" s="119">
        <v>322</v>
      </c>
      <c r="C1070" s="119"/>
      <c r="D1070" s="41" t="s">
        <v>2610</v>
      </c>
      <c r="E1070" s="50" t="s">
        <v>2611</v>
      </c>
      <c r="F1070" s="51" t="s">
        <v>436</v>
      </c>
      <c r="G1070" s="41" t="str">
        <f>CONCATENATE(I1070," - ",J1070," - ",K1070)</f>
        <v>Ka Đơn - Đơn Dương - Lâm Đồng</v>
      </c>
      <c r="H1070" s="140"/>
      <c r="I1070" s="49" t="s">
        <v>1928</v>
      </c>
      <c r="J1070" s="49" t="s">
        <v>139</v>
      </c>
      <c r="K1070" s="41" t="s">
        <v>191</v>
      </c>
      <c r="L1070" s="55"/>
      <c r="M1070" s="54" t="s">
        <v>2612</v>
      </c>
      <c r="N1070" s="241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</row>
    <row r="1071" spans="1:38" s="20" customFormat="1" ht="13.5">
      <c r="A1071" s="46">
        <v>162</v>
      </c>
      <c r="B1071" s="119">
        <v>323</v>
      </c>
      <c r="C1071" s="119"/>
      <c r="D1071" s="41" t="s">
        <v>1798</v>
      </c>
      <c r="E1071" s="50" t="s">
        <v>2613</v>
      </c>
      <c r="F1071" s="51" t="s">
        <v>191</v>
      </c>
      <c r="G1071" s="41" t="str">
        <f aca="true" t="shared" si="41" ref="G1071:G1098">CONCATENATE(H1071," - ",I1071," - ",J1071," - ",K1071)</f>
        <v>06 xóm 1 Nghĩa Hiệp 2 - Ka Đô - Đơn Dương - Lâm Đồng</v>
      </c>
      <c r="H1071" s="140" t="s">
        <v>2581</v>
      </c>
      <c r="I1071" s="49" t="s">
        <v>871</v>
      </c>
      <c r="J1071" s="49" t="s">
        <v>139</v>
      </c>
      <c r="K1071" s="41" t="s">
        <v>191</v>
      </c>
      <c r="L1071" s="55"/>
      <c r="M1071" s="54" t="s">
        <v>2582</v>
      </c>
      <c r="N1071" s="241" t="s">
        <v>2583</v>
      </c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</row>
    <row r="1072" spans="1:38" s="20" customFormat="1" ht="13.5">
      <c r="A1072" s="46">
        <v>163</v>
      </c>
      <c r="B1072" s="119">
        <v>324</v>
      </c>
      <c r="C1072" s="119"/>
      <c r="D1072" s="41" t="s">
        <v>2614</v>
      </c>
      <c r="E1072" s="50" t="s">
        <v>2615</v>
      </c>
      <c r="F1072" s="51" t="s">
        <v>191</v>
      </c>
      <c r="G1072" s="41" t="str">
        <f t="shared" si="41"/>
        <v>Lạc Nghĩa - Ka Đơn - Đơn Dương - Lâm Đồng</v>
      </c>
      <c r="H1072" s="140" t="s">
        <v>2586</v>
      </c>
      <c r="I1072" s="49" t="s">
        <v>1928</v>
      </c>
      <c r="J1072" s="49" t="s">
        <v>139</v>
      </c>
      <c r="K1072" s="41" t="s">
        <v>191</v>
      </c>
      <c r="L1072" s="55"/>
      <c r="M1072" s="54" t="s">
        <v>2616</v>
      </c>
      <c r="N1072" s="241" t="s">
        <v>2617</v>
      </c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</row>
    <row r="1073" spans="1:38" s="20" customFormat="1" ht="13.5">
      <c r="A1073" s="46">
        <v>164</v>
      </c>
      <c r="B1073" s="119">
        <v>325</v>
      </c>
      <c r="C1073" s="119"/>
      <c r="D1073" s="41" t="s">
        <v>2618</v>
      </c>
      <c r="E1073" s="50" t="s">
        <v>1088</v>
      </c>
      <c r="F1073" s="51" t="s">
        <v>191</v>
      </c>
      <c r="G1073" s="41" t="str">
        <f t="shared" si="41"/>
        <v>Lạc Nghĩa - Ka Đơn - Đơn Dương - Lâm Đồng</v>
      </c>
      <c r="H1073" s="140" t="s">
        <v>2586</v>
      </c>
      <c r="I1073" s="49" t="s">
        <v>1928</v>
      </c>
      <c r="J1073" s="49" t="s">
        <v>139</v>
      </c>
      <c r="K1073" s="41" t="s">
        <v>191</v>
      </c>
      <c r="L1073" s="55"/>
      <c r="M1073" s="54" t="s">
        <v>2619</v>
      </c>
      <c r="N1073" s="241" t="s">
        <v>2620</v>
      </c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</row>
    <row r="1074" spans="1:38" s="20" customFormat="1" ht="15.75" customHeight="1">
      <c r="A1074" s="46">
        <v>165</v>
      </c>
      <c r="B1074" s="119">
        <v>326</v>
      </c>
      <c r="C1074" s="119"/>
      <c r="D1074" s="41" t="s">
        <v>2621</v>
      </c>
      <c r="E1074" s="50" t="s">
        <v>2622</v>
      </c>
      <c r="F1074" s="51" t="s">
        <v>210</v>
      </c>
      <c r="G1074" s="41" t="str">
        <f t="shared" si="41"/>
        <v>Lạc Thạnh  - Tu Tra - Đơn Dương - Lâm Đồng</v>
      </c>
      <c r="H1074" s="140" t="s">
        <v>2088</v>
      </c>
      <c r="I1074" s="49" t="s">
        <v>1834</v>
      </c>
      <c r="J1074" s="49" t="s">
        <v>139</v>
      </c>
      <c r="K1074" s="41" t="s">
        <v>191</v>
      </c>
      <c r="L1074" s="55"/>
      <c r="M1074" s="54" t="s">
        <v>2623</v>
      </c>
      <c r="N1074" s="241" t="s">
        <v>2624</v>
      </c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</row>
    <row r="1075" spans="1:38" s="20" customFormat="1" ht="13.5">
      <c r="A1075" s="46">
        <v>166</v>
      </c>
      <c r="B1075" s="119">
        <v>327</v>
      </c>
      <c r="C1075" s="119"/>
      <c r="D1075" s="41" t="s">
        <v>2625</v>
      </c>
      <c r="E1075" s="50" t="s">
        <v>2626</v>
      </c>
      <c r="F1075" s="51" t="s">
        <v>191</v>
      </c>
      <c r="G1075" s="41" t="str">
        <f t="shared" si="41"/>
        <v>134 Sao Mai - Ka Đơn - Đơn Dương - Lâm Đồng</v>
      </c>
      <c r="H1075" s="140" t="s">
        <v>2627</v>
      </c>
      <c r="I1075" s="49" t="s">
        <v>1928</v>
      </c>
      <c r="J1075" s="49" t="s">
        <v>139</v>
      </c>
      <c r="K1075" s="41" t="s">
        <v>191</v>
      </c>
      <c r="L1075" s="55"/>
      <c r="M1075" s="54" t="s">
        <v>2628</v>
      </c>
      <c r="N1075" s="241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</row>
    <row r="1076" spans="1:38" s="20" customFormat="1" ht="13.5">
      <c r="A1076" s="46">
        <v>167</v>
      </c>
      <c r="B1076" s="119">
        <v>328</v>
      </c>
      <c r="C1076" s="119"/>
      <c r="D1076" s="41" t="s">
        <v>2629</v>
      </c>
      <c r="E1076" s="50" t="s">
        <v>2630</v>
      </c>
      <c r="F1076" s="51" t="s">
        <v>327</v>
      </c>
      <c r="G1076" s="41" t="str">
        <f t="shared" si="41"/>
        <v>Giãn Dân  - Lạc Xuân - Đơn Dương - Lâm Đồng</v>
      </c>
      <c r="H1076" s="140" t="s">
        <v>2321</v>
      </c>
      <c r="I1076" s="49" t="s">
        <v>1848</v>
      </c>
      <c r="J1076" s="49" t="s">
        <v>139</v>
      </c>
      <c r="K1076" s="41" t="s">
        <v>191</v>
      </c>
      <c r="L1076" s="55"/>
      <c r="M1076" s="54" t="s">
        <v>2631</v>
      </c>
      <c r="N1076" s="241" t="s">
        <v>2632</v>
      </c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</row>
    <row r="1077" spans="1:38" s="20" customFormat="1" ht="13.5">
      <c r="A1077" s="46">
        <v>168</v>
      </c>
      <c r="B1077" s="119">
        <v>329</v>
      </c>
      <c r="C1077" s="119"/>
      <c r="D1077" s="41" t="s">
        <v>2633</v>
      </c>
      <c r="E1077" s="51">
        <v>1977</v>
      </c>
      <c r="F1077" s="51" t="s">
        <v>210</v>
      </c>
      <c r="G1077" s="41" t="str">
        <f t="shared" si="41"/>
        <v>192 Quảng Thuận - Quảng Hiệp - Đơn Dương - Lâm Đồng</v>
      </c>
      <c r="H1077" s="140" t="s">
        <v>2634</v>
      </c>
      <c r="I1077" s="49" t="s">
        <v>2167</v>
      </c>
      <c r="J1077" s="49" t="s">
        <v>139</v>
      </c>
      <c r="K1077" s="41" t="s">
        <v>191</v>
      </c>
      <c r="L1077" s="55"/>
      <c r="M1077" s="54" t="s">
        <v>2635</v>
      </c>
      <c r="N1077" s="241" t="s">
        <v>2636</v>
      </c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</row>
    <row r="1078" spans="1:38" s="20" customFormat="1" ht="13.5">
      <c r="A1078" s="46">
        <v>169</v>
      </c>
      <c r="B1078" s="119">
        <v>331</v>
      </c>
      <c r="C1078" s="119"/>
      <c r="D1078" s="41" t="s">
        <v>2643</v>
      </c>
      <c r="E1078" s="50" t="s">
        <v>2644</v>
      </c>
      <c r="F1078" s="51" t="s">
        <v>191</v>
      </c>
      <c r="G1078" s="41" t="str">
        <f t="shared" si="41"/>
        <v>98 Suối Thông B1 - Đạ Ròn - Đơn Dương - Lâm Đồng</v>
      </c>
      <c r="H1078" s="140" t="s">
        <v>2645</v>
      </c>
      <c r="I1078" s="49" t="s">
        <v>2041</v>
      </c>
      <c r="J1078" s="49" t="s">
        <v>139</v>
      </c>
      <c r="K1078" s="41" t="s">
        <v>191</v>
      </c>
      <c r="L1078" s="55"/>
      <c r="M1078" s="54" t="s">
        <v>2646</v>
      </c>
      <c r="N1078" s="241" t="s">
        <v>2647</v>
      </c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</row>
    <row r="1079" spans="1:38" s="20" customFormat="1" ht="13.5">
      <c r="A1079" s="46">
        <v>170</v>
      </c>
      <c r="B1079" s="119">
        <v>332</v>
      </c>
      <c r="C1079" s="119"/>
      <c r="D1079" s="41" t="s">
        <v>2648</v>
      </c>
      <c r="E1079" s="50" t="s">
        <v>2649</v>
      </c>
      <c r="F1079" s="51" t="s">
        <v>191</v>
      </c>
      <c r="G1079" s="41" t="str">
        <f t="shared" si="41"/>
        <v>170 Suối thông B1 - Đạ Ròn - Đơn Dương - Lâm Đồng</v>
      </c>
      <c r="H1079" s="140" t="s">
        <v>2650</v>
      </c>
      <c r="I1079" s="49" t="s">
        <v>2041</v>
      </c>
      <c r="J1079" s="49" t="s">
        <v>139</v>
      </c>
      <c r="K1079" s="41" t="s">
        <v>191</v>
      </c>
      <c r="L1079" s="55"/>
      <c r="M1079" s="54" t="s">
        <v>2651</v>
      </c>
      <c r="N1079" s="241" t="s">
        <v>2652</v>
      </c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</row>
    <row r="1080" spans="1:38" s="20" customFormat="1" ht="13.5">
      <c r="A1080" s="46">
        <v>171</v>
      </c>
      <c r="B1080" s="119">
        <v>333</v>
      </c>
      <c r="C1080" s="119"/>
      <c r="D1080" s="41" t="s">
        <v>2653</v>
      </c>
      <c r="E1080" s="50" t="s">
        <v>2654</v>
      </c>
      <c r="F1080" s="51" t="s">
        <v>191</v>
      </c>
      <c r="G1080" s="41" t="str">
        <f t="shared" si="41"/>
        <v>373 Nam Hiệp 1 - Ka Đô - Đơn Dương - Lâm Đồng</v>
      </c>
      <c r="H1080" s="140" t="s">
        <v>2655</v>
      </c>
      <c r="I1080" s="49" t="s">
        <v>871</v>
      </c>
      <c r="J1080" s="49" t="s">
        <v>139</v>
      </c>
      <c r="K1080" s="41" t="s">
        <v>191</v>
      </c>
      <c r="L1080" s="55"/>
      <c r="M1080" s="54" t="s">
        <v>2656</v>
      </c>
      <c r="N1080" s="241" t="s">
        <v>2657</v>
      </c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</row>
    <row r="1081" spans="1:38" s="20" customFormat="1" ht="13.5">
      <c r="A1081" s="46">
        <v>172</v>
      </c>
      <c r="B1081" s="119">
        <v>334</v>
      </c>
      <c r="C1081" s="119"/>
      <c r="D1081" s="41" t="s">
        <v>2658</v>
      </c>
      <c r="E1081" s="50" t="s">
        <v>2659</v>
      </c>
      <c r="F1081" s="51" t="s">
        <v>191</v>
      </c>
      <c r="G1081" s="41" t="str">
        <f t="shared" si="41"/>
        <v>Nam Hiệp - Ka Đô - Đơn Dương - Lâm Đồng</v>
      </c>
      <c r="H1081" s="140" t="s">
        <v>2258</v>
      </c>
      <c r="I1081" s="49" t="s">
        <v>871</v>
      </c>
      <c r="J1081" s="49" t="s">
        <v>139</v>
      </c>
      <c r="K1081" s="41" t="s">
        <v>191</v>
      </c>
      <c r="L1081" s="55"/>
      <c r="M1081" s="54" t="s">
        <v>2660</v>
      </c>
      <c r="N1081" s="241" t="s">
        <v>2661</v>
      </c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</row>
    <row r="1082" spans="1:38" s="20" customFormat="1" ht="13.5">
      <c r="A1082" s="46">
        <v>173</v>
      </c>
      <c r="B1082" s="119">
        <v>335</v>
      </c>
      <c r="C1082" s="119"/>
      <c r="D1082" s="41" t="s">
        <v>2662</v>
      </c>
      <c r="E1082" s="50" t="s">
        <v>2663</v>
      </c>
      <c r="F1082" s="51" t="s">
        <v>1245</v>
      </c>
      <c r="G1082" s="41" t="str">
        <f t="shared" si="41"/>
        <v>153 Lạc Xuân 2 - Lạc Xuân - Đơn Dương - Lâm Đồng</v>
      </c>
      <c r="H1082" s="140" t="s">
        <v>1907</v>
      </c>
      <c r="I1082" s="49" t="s">
        <v>1848</v>
      </c>
      <c r="J1082" s="49" t="s">
        <v>139</v>
      </c>
      <c r="K1082" s="41" t="s">
        <v>191</v>
      </c>
      <c r="L1082" s="55"/>
      <c r="M1082" s="54" t="s">
        <v>1908</v>
      </c>
      <c r="N1082" s="241" t="s">
        <v>1909</v>
      </c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</row>
    <row r="1083" spans="1:38" s="20" customFormat="1" ht="13.5">
      <c r="A1083" s="46">
        <v>174</v>
      </c>
      <c r="B1083" s="119">
        <v>336</v>
      </c>
      <c r="C1083" s="119"/>
      <c r="D1083" s="41" t="s">
        <v>2664</v>
      </c>
      <c r="E1083" s="50" t="s">
        <v>2665</v>
      </c>
      <c r="F1083" s="51" t="s">
        <v>191</v>
      </c>
      <c r="G1083" s="41" t="str">
        <f t="shared" si="41"/>
        <v>73 Lạc Thạnh - Lạc Lâm - Đơn Dương - Lâm Đồng</v>
      </c>
      <c r="H1083" s="140" t="s">
        <v>2666</v>
      </c>
      <c r="I1083" s="49" t="s">
        <v>0</v>
      </c>
      <c r="J1083" s="49" t="s">
        <v>139</v>
      </c>
      <c r="K1083" s="41" t="s">
        <v>191</v>
      </c>
      <c r="L1083" s="55"/>
      <c r="M1083" s="54" t="s">
        <v>2667</v>
      </c>
      <c r="N1083" s="241" t="s">
        <v>2668</v>
      </c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</row>
    <row r="1084" spans="1:38" s="20" customFormat="1" ht="13.5">
      <c r="A1084" s="46">
        <v>175</v>
      </c>
      <c r="B1084" s="119">
        <v>337</v>
      </c>
      <c r="C1084" s="119"/>
      <c r="D1084" s="41" t="s">
        <v>2669</v>
      </c>
      <c r="E1084" s="50" t="s">
        <v>2670</v>
      </c>
      <c r="F1084" s="51" t="s">
        <v>191</v>
      </c>
      <c r="G1084" s="41" t="str">
        <f t="shared" si="41"/>
        <v>Nghĩa Hiệp 2 - Ka Đô - Đơn Dương - Lâm Đồng</v>
      </c>
      <c r="H1084" s="140" t="s">
        <v>2671</v>
      </c>
      <c r="I1084" s="49" t="s">
        <v>871</v>
      </c>
      <c r="J1084" s="49" t="s">
        <v>139</v>
      </c>
      <c r="K1084" s="41" t="s">
        <v>191</v>
      </c>
      <c r="L1084" s="55"/>
      <c r="M1084" s="54" t="s">
        <v>2672</v>
      </c>
      <c r="N1084" s="241" t="s">
        <v>2673</v>
      </c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</row>
    <row r="1085" spans="1:38" s="20" customFormat="1" ht="13.5">
      <c r="A1085" s="46">
        <v>176</v>
      </c>
      <c r="B1085" s="119">
        <v>338</v>
      </c>
      <c r="C1085" s="119"/>
      <c r="D1085" s="41" t="s">
        <v>2674</v>
      </c>
      <c r="E1085" s="50" t="s">
        <v>2675</v>
      </c>
      <c r="F1085" s="51" t="s">
        <v>191</v>
      </c>
      <c r="G1085" s="41" t="str">
        <f t="shared" si="41"/>
        <v>Phú Thuận 3 - TT Dran - Đơn Dương - Lâm Đồng</v>
      </c>
      <c r="H1085" s="140" t="s">
        <v>2676</v>
      </c>
      <c r="I1085" s="49" t="s">
        <v>544</v>
      </c>
      <c r="J1085" s="49" t="s">
        <v>139</v>
      </c>
      <c r="K1085" s="41" t="s">
        <v>191</v>
      </c>
      <c r="L1085" s="55"/>
      <c r="M1085" s="54" t="s">
        <v>2677</v>
      </c>
      <c r="N1085" s="241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</row>
    <row r="1086" spans="1:38" s="20" customFormat="1" ht="13.5">
      <c r="A1086" s="46">
        <v>177</v>
      </c>
      <c r="B1086" s="119">
        <v>339</v>
      </c>
      <c r="C1086" s="119"/>
      <c r="D1086" s="41" t="s">
        <v>2678</v>
      </c>
      <c r="E1086" s="50" t="s">
        <v>2679</v>
      </c>
      <c r="F1086" s="51" t="s">
        <v>191</v>
      </c>
      <c r="G1086" s="41" t="str">
        <f t="shared" si="41"/>
        <v>72 A xóm 2 Nghĩa Hiệp 1 - Ka Đô - Đơn Dương - Lâm Đồng</v>
      </c>
      <c r="H1086" s="140" t="s">
        <v>2680</v>
      </c>
      <c r="I1086" s="49" t="s">
        <v>871</v>
      </c>
      <c r="J1086" s="49" t="s">
        <v>139</v>
      </c>
      <c r="K1086" s="41" t="s">
        <v>191</v>
      </c>
      <c r="L1086" s="55"/>
      <c r="M1086" s="54" t="s">
        <v>2681</v>
      </c>
      <c r="N1086" s="241" t="s">
        <v>1103</v>
      </c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</row>
    <row r="1087" spans="1:38" s="20" customFormat="1" ht="13.5">
      <c r="A1087" s="46">
        <v>178</v>
      </c>
      <c r="B1087" s="119">
        <v>340</v>
      </c>
      <c r="C1087" s="119"/>
      <c r="D1087" s="41" t="s">
        <v>2682</v>
      </c>
      <c r="E1087" s="50" t="s">
        <v>2683</v>
      </c>
      <c r="F1087" s="51" t="s">
        <v>191</v>
      </c>
      <c r="G1087" s="41" t="str">
        <f t="shared" si="41"/>
        <v>Chu Văn An -Nghĩa Lập 2 - TT Thạnh Mỹ - Đơn Dương - Lâm Đồng</v>
      </c>
      <c r="H1087" s="140" t="s">
        <v>2684</v>
      </c>
      <c r="I1087" s="49" t="s">
        <v>1880</v>
      </c>
      <c r="J1087" s="49" t="s">
        <v>139</v>
      </c>
      <c r="K1087" s="41" t="s">
        <v>191</v>
      </c>
      <c r="L1087" s="55"/>
      <c r="M1087" s="54" t="s">
        <v>2685</v>
      </c>
      <c r="N1087" s="241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</row>
    <row r="1088" spans="1:38" s="20" customFormat="1" ht="13.5">
      <c r="A1088" s="46">
        <v>179</v>
      </c>
      <c r="B1088" s="119">
        <v>341</v>
      </c>
      <c r="C1088" s="119"/>
      <c r="D1088" s="41" t="s">
        <v>2686</v>
      </c>
      <c r="E1088" s="50" t="s">
        <v>2687</v>
      </c>
      <c r="F1088" s="51" t="s">
        <v>1878</v>
      </c>
      <c r="G1088" s="41" t="str">
        <f t="shared" si="41"/>
        <v> Nam Hiệp 1 - Ka Đô - Đơn Dương - Lâm Đồng</v>
      </c>
      <c r="H1088" s="140" t="s">
        <v>2688</v>
      </c>
      <c r="I1088" s="49" t="s">
        <v>871</v>
      </c>
      <c r="J1088" s="49" t="s">
        <v>139</v>
      </c>
      <c r="K1088" s="41" t="s">
        <v>191</v>
      </c>
      <c r="L1088" s="55"/>
      <c r="M1088" s="55"/>
      <c r="N1088" s="241" t="s">
        <v>2689</v>
      </c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</row>
    <row r="1089" spans="1:38" s="198" customFormat="1" ht="13.5">
      <c r="A1089" s="46">
        <v>180</v>
      </c>
      <c r="B1089" s="119">
        <v>343</v>
      </c>
      <c r="C1089" s="119"/>
      <c r="D1089" s="41" t="s">
        <v>2693</v>
      </c>
      <c r="E1089" s="50" t="s">
        <v>2694</v>
      </c>
      <c r="F1089" s="51" t="s">
        <v>191</v>
      </c>
      <c r="G1089" s="41" t="str">
        <f t="shared" si="41"/>
        <v>tổ 50 - TT Liên Nghĩa - Đơn Dương - Lâm Đồng</v>
      </c>
      <c r="H1089" s="140" t="s">
        <v>2116</v>
      </c>
      <c r="I1089" s="49" t="s">
        <v>144</v>
      </c>
      <c r="J1089" s="49" t="s">
        <v>139</v>
      </c>
      <c r="K1089" s="41" t="s">
        <v>191</v>
      </c>
      <c r="L1089" s="55" t="s">
        <v>2695</v>
      </c>
      <c r="M1089" s="54" t="s">
        <v>2118</v>
      </c>
      <c r="N1089" s="241" t="s">
        <v>2119</v>
      </c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</row>
    <row r="1090" spans="1:38" s="226" customFormat="1" ht="13.5">
      <c r="A1090" s="46">
        <v>181</v>
      </c>
      <c r="B1090" s="119">
        <v>344</v>
      </c>
      <c r="C1090" s="119"/>
      <c r="D1090" s="41" t="s">
        <v>2696</v>
      </c>
      <c r="E1090" s="50" t="s">
        <v>2697</v>
      </c>
      <c r="F1090" s="51" t="s">
        <v>191</v>
      </c>
      <c r="G1090" s="41" t="str">
        <f t="shared" si="41"/>
        <v>41 xóm 2 thôn Ka Đô Mới 1 - Ka Đô - Đơn Dương - Lâm Đồng</v>
      </c>
      <c r="H1090" s="140" t="s">
        <v>2698</v>
      </c>
      <c r="I1090" s="49" t="s">
        <v>871</v>
      </c>
      <c r="J1090" s="49" t="s">
        <v>139</v>
      </c>
      <c r="K1090" s="41" t="s">
        <v>191</v>
      </c>
      <c r="L1090" s="55"/>
      <c r="M1090" s="54" t="s">
        <v>2699</v>
      </c>
      <c r="N1090" s="241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</row>
    <row r="1091" spans="1:38" s="198" customFormat="1" ht="13.5">
      <c r="A1091" s="46">
        <v>182</v>
      </c>
      <c r="B1091" s="119">
        <v>345</v>
      </c>
      <c r="C1091" s="119"/>
      <c r="D1091" s="41" t="s">
        <v>2700</v>
      </c>
      <c r="E1091" s="50" t="s">
        <v>2701</v>
      </c>
      <c r="F1091" s="51" t="s">
        <v>191</v>
      </c>
      <c r="G1091" s="41" t="str">
        <f t="shared" si="41"/>
        <v>27 xóm 2 Ka Đô mới 1 - Ka Đô - Đơn Dương - Lâm Đồng</v>
      </c>
      <c r="H1091" s="140" t="s">
        <v>2702</v>
      </c>
      <c r="I1091" s="49" t="s">
        <v>871</v>
      </c>
      <c r="J1091" s="49" t="s">
        <v>139</v>
      </c>
      <c r="K1091" s="41" t="s">
        <v>191</v>
      </c>
      <c r="L1091" s="55" t="s">
        <v>2703</v>
      </c>
      <c r="M1091" s="54" t="s">
        <v>2704</v>
      </c>
      <c r="N1091" s="241" t="s">
        <v>2705</v>
      </c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</row>
    <row r="1092" spans="1:38" s="20" customFormat="1" ht="13.5">
      <c r="A1092" s="46">
        <v>183</v>
      </c>
      <c r="B1092" s="119">
        <v>349</v>
      </c>
      <c r="C1092" s="119"/>
      <c r="D1092" s="41" t="s">
        <v>2719</v>
      </c>
      <c r="E1092" s="50" t="s">
        <v>269</v>
      </c>
      <c r="F1092" s="51" t="s">
        <v>191</v>
      </c>
      <c r="G1092" s="41" t="str">
        <f t="shared" si="41"/>
        <v>36 Lạc Nghĩa - Ka Đơn - Đơn Dương - Lâm Đồng</v>
      </c>
      <c r="H1092" s="140" t="s">
        <v>2720</v>
      </c>
      <c r="I1092" s="49" t="s">
        <v>1928</v>
      </c>
      <c r="J1092" s="49" t="s">
        <v>139</v>
      </c>
      <c r="K1092" s="41" t="s">
        <v>191</v>
      </c>
      <c r="L1092" s="55"/>
      <c r="M1092" s="54" t="s">
        <v>2721</v>
      </c>
      <c r="N1092" s="241" t="s">
        <v>2722</v>
      </c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</row>
    <row r="1093" spans="1:38" s="20" customFormat="1" ht="13.5">
      <c r="A1093" s="46">
        <v>184</v>
      </c>
      <c r="B1093" s="119">
        <v>350</v>
      </c>
      <c r="C1093" s="119"/>
      <c r="D1093" s="41" t="s">
        <v>2723</v>
      </c>
      <c r="E1093" s="50" t="s">
        <v>2724</v>
      </c>
      <c r="F1093" s="51" t="s">
        <v>191</v>
      </c>
      <c r="G1093" s="41" t="str">
        <f t="shared" si="41"/>
        <v>326 A - Labouye A - Lạc Xuân - Đơn Dương - Lâm Đồng</v>
      </c>
      <c r="H1093" s="140" t="s">
        <v>2725</v>
      </c>
      <c r="I1093" s="49" t="s">
        <v>1848</v>
      </c>
      <c r="J1093" s="49" t="s">
        <v>139</v>
      </c>
      <c r="K1093" s="41" t="s">
        <v>191</v>
      </c>
      <c r="L1093" s="55"/>
      <c r="M1093" s="54" t="s">
        <v>2726</v>
      </c>
      <c r="N1093" s="241" t="s">
        <v>2727</v>
      </c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</row>
    <row r="1094" spans="1:38" s="20" customFormat="1" ht="18.75" customHeight="1">
      <c r="A1094" s="46">
        <v>185</v>
      </c>
      <c r="B1094" s="12">
        <v>432</v>
      </c>
      <c r="C1094" s="12"/>
      <c r="D1094" s="13" t="s">
        <v>541</v>
      </c>
      <c r="E1094" s="14" t="s">
        <v>542</v>
      </c>
      <c r="F1094" s="12" t="s">
        <v>191</v>
      </c>
      <c r="G1094" s="13" t="str">
        <f t="shared" si="41"/>
        <v>Lạc Thiện - TT Dran - Đơn Dương - Lâm Đồng</v>
      </c>
      <c r="H1094" s="16" t="s">
        <v>543</v>
      </c>
      <c r="I1094" s="15" t="s">
        <v>544</v>
      </c>
      <c r="J1094" s="15" t="s">
        <v>139</v>
      </c>
      <c r="K1094" s="18" t="s">
        <v>191</v>
      </c>
      <c r="L1094" s="18" t="s">
        <v>545</v>
      </c>
      <c r="M1094" s="40" t="s">
        <v>546</v>
      </c>
      <c r="N1094" s="242" t="s">
        <v>547</v>
      </c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</row>
    <row r="1095" spans="1:38" s="20" customFormat="1" ht="13.5">
      <c r="A1095" s="46">
        <v>186</v>
      </c>
      <c r="B1095" s="12">
        <v>511</v>
      </c>
      <c r="C1095" s="12"/>
      <c r="D1095" s="13" t="s">
        <v>868</v>
      </c>
      <c r="E1095" s="14" t="s">
        <v>869</v>
      </c>
      <c r="F1095" s="12" t="s">
        <v>191</v>
      </c>
      <c r="G1095" s="13" t="str">
        <f t="shared" si="41"/>
        <v>303 xóm 7 Nghĩa Hiệp 2 - Ka Đô - Đơn Dương - Lâm Đồng</v>
      </c>
      <c r="H1095" s="16" t="s">
        <v>870</v>
      </c>
      <c r="I1095" s="15" t="s">
        <v>871</v>
      </c>
      <c r="J1095" s="15" t="s">
        <v>139</v>
      </c>
      <c r="K1095" s="18" t="s">
        <v>191</v>
      </c>
      <c r="L1095" s="18"/>
      <c r="M1095" s="40" t="s">
        <v>872</v>
      </c>
      <c r="N1095" s="242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</row>
    <row r="1096" spans="1:38" s="20" customFormat="1" ht="13.5">
      <c r="A1096" s="46">
        <v>187</v>
      </c>
      <c r="B1096" s="12">
        <v>534</v>
      </c>
      <c r="C1096" s="12"/>
      <c r="D1096" s="13" t="s">
        <v>962</v>
      </c>
      <c r="E1096" s="14" t="s">
        <v>963</v>
      </c>
      <c r="F1096" s="12" t="s">
        <v>191</v>
      </c>
      <c r="G1096" s="13" t="str">
        <f t="shared" si="41"/>
        <v>270 Nghĩa Hiệp 2 - Ka Đô - Đơn Dương - Lâm Đồng</v>
      </c>
      <c r="H1096" s="16" t="s">
        <v>964</v>
      </c>
      <c r="I1096" s="15" t="s">
        <v>871</v>
      </c>
      <c r="J1096" s="15" t="s">
        <v>139</v>
      </c>
      <c r="K1096" s="18" t="s">
        <v>191</v>
      </c>
      <c r="L1096" s="18"/>
      <c r="M1096" s="40" t="s">
        <v>965</v>
      </c>
      <c r="N1096" s="242" t="s">
        <v>831</v>
      </c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</row>
    <row r="1097" spans="1:38" s="20" customFormat="1" ht="13.5">
      <c r="A1097" s="46">
        <v>188</v>
      </c>
      <c r="B1097" s="12">
        <v>535</v>
      </c>
      <c r="C1097" s="12"/>
      <c r="D1097" s="13" t="s">
        <v>966</v>
      </c>
      <c r="E1097" s="14" t="s">
        <v>967</v>
      </c>
      <c r="F1097" s="12" t="s">
        <v>327</v>
      </c>
      <c r="G1097" s="13" t="str">
        <f t="shared" si="41"/>
        <v>số 406 Nam Hiệp - Ka Đô - Đơn Dương - Lâm Đồng</v>
      </c>
      <c r="H1097" s="16" t="s">
        <v>968</v>
      </c>
      <c r="I1097" s="15" t="s">
        <v>871</v>
      </c>
      <c r="J1097" s="15" t="s">
        <v>139</v>
      </c>
      <c r="K1097" s="18" t="s">
        <v>191</v>
      </c>
      <c r="L1097" s="18"/>
      <c r="M1097" s="40" t="s">
        <v>969</v>
      </c>
      <c r="N1097" s="242" t="s">
        <v>970</v>
      </c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</row>
    <row r="1098" spans="1:38" s="20" customFormat="1" ht="13.5">
      <c r="A1098" s="46">
        <v>189</v>
      </c>
      <c r="B1098" s="12">
        <v>536</v>
      </c>
      <c r="C1098" s="12"/>
      <c r="D1098" s="13" t="s">
        <v>971</v>
      </c>
      <c r="E1098" s="14" t="s">
        <v>972</v>
      </c>
      <c r="F1098" s="12" t="s">
        <v>191</v>
      </c>
      <c r="G1098" s="13" t="str">
        <f t="shared" si="41"/>
        <v>34 Nghĩa Hiệp 2 - Ka Đô - Đơn Dương - Lâm Đồng</v>
      </c>
      <c r="H1098" s="16" t="s">
        <v>973</v>
      </c>
      <c r="I1098" s="15" t="s">
        <v>871</v>
      </c>
      <c r="J1098" s="15" t="s">
        <v>139</v>
      </c>
      <c r="K1098" s="18" t="s">
        <v>191</v>
      </c>
      <c r="L1098" s="18"/>
      <c r="M1098" s="40" t="s">
        <v>974</v>
      </c>
      <c r="N1098" s="242" t="s">
        <v>975</v>
      </c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</row>
    <row r="1099" spans="1:38" s="20" customFormat="1" ht="13.5">
      <c r="A1099" s="46">
        <v>190</v>
      </c>
      <c r="B1099" s="151">
        <v>1398</v>
      </c>
      <c r="C1099" s="151"/>
      <c r="D1099" s="84" t="s">
        <v>6197</v>
      </c>
      <c r="E1099" s="152" t="s">
        <v>6198</v>
      </c>
      <c r="F1099" s="85" t="s">
        <v>191</v>
      </c>
      <c r="G1099" s="282" t="str">
        <f>CONCATENATE(H1099," - ",I1099," - ",J1099," - ",K1099)</f>
        <v>TDP 3 - TT Dran - Đơn Dương - Lâm Đồng</v>
      </c>
      <c r="H1099" s="86" t="s">
        <v>5099</v>
      </c>
      <c r="I1099" s="87" t="s">
        <v>544</v>
      </c>
      <c r="J1099" s="88" t="s">
        <v>139</v>
      </c>
      <c r="K1099" s="88" t="s">
        <v>191</v>
      </c>
      <c r="L1099" s="89" t="s">
        <v>4275</v>
      </c>
      <c r="M1099" s="154"/>
      <c r="N1099" s="243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</row>
    <row r="1100" spans="1:38" s="101" customFormat="1" ht="13.5">
      <c r="A1100" s="102">
        <v>191</v>
      </c>
      <c r="B1100" s="21">
        <v>167</v>
      </c>
      <c r="C1100" s="21"/>
      <c r="D1100" s="73" t="s">
        <v>1910</v>
      </c>
      <c r="E1100" s="71" t="s">
        <v>1911</v>
      </c>
      <c r="F1100" s="33" t="s">
        <v>210</v>
      </c>
      <c r="G1100" s="73" t="s">
        <v>6229</v>
      </c>
      <c r="H1100" s="35" t="s">
        <v>1912</v>
      </c>
      <c r="I1100" s="34" t="s">
        <v>1913</v>
      </c>
      <c r="J1100" s="34" t="s">
        <v>210</v>
      </c>
      <c r="K1100" s="244"/>
      <c r="M1100" s="245" t="s">
        <v>1914</v>
      </c>
      <c r="N1100" s="37" t="s">
        <v>1915</v>
      </c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</row>
    <row r="1101" spans="1:38" s="92" customFormat="1" ht="13.5">
      <c r="A1101" s="102">
        <v>192</v>
      </c>
      <c r="B1101" s="21">
        <v>213</v>
      </c>
      <c r="C1101" s="21"/>
      <c r="D1101" s="73" t="s">
        <v>2120</v>
      </c>
      <c r="E1101" s="71" t="s">
        <v>2121</v>
      </c>
      <c r="F1101" s="33" t="s">
        <v>191</v>
      </c>
      <c r="G1101" s="73" t="s">
        <v>6224</v>
      </c>
      <c r="H1101" s="35" t="s">
        <v>2122</v>
      </c>
      <c r="I1101" s="34" t="s">
        <v>2123</v>
      </c>
      <c r="J1101" s="34" t="s">
        <v>275</v>
      </c>
      <c r="K1101" s="244"/>
      <c r="M1101" s="245" t="s">
        <v>2124</v>
      </c>
      <c r="N1101" s="37"/>
      <c r="O1101" s="37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</row>
    <row r="1102" spans="1:38" s="30" customFormat="1" ht="13.5">
      <c r="A1102" s="102">
        <v>193</v>
      </c>
      <c r="B1102" s="21">
        <v>148</v>
      </c>
      <c r="C1102" s="21"/>
      <c r="D1102" s="73" t="s">
        <v>1816</v>
      </c>
      <c r="E1102" s="71" t="s">
        <v>1817</v>
      </c>
      <c r="F1102" s="33" t="s">
        <v>937</v>
      </c>
      <c r="G1102" s="73" t="s">
        <v>6226</v>
      </c>
      <c r="H1102" s="35" t="s">
        <v>1818</v>
      </c>
      <c r="I1102" s="34" t="s">
        <v>1819</v>
      </c>
      <c r="J1102" s="34" t="s">
        <v>937</v>
      </c>
      <c r="K1102" s="244"/>
      <c r="M1102" s="245" t="s">
        <v>1820</v>
      </c>
      <c r="N1102" s="246"/>
      <c r="O1102" s="247"/>
      <c r="P1102" s="247"/>
      <c r="Q1102" s="247"/>
      <c r="R1102" s="247"/>
      <c r="S1102" s="247"/>
      <c r="T1102" s="247"/>
      <c r="U1102" s="247"/>
      <c r="V1102" s="247"/>
      <c r="W1102" s="247"/>
      <c r="X1102" s="247"/>
      <c r="Y1102" s="247"/>
      <c r="Z1102" s="247"/>
      <c r="AA1102" s="247"/>
      <c r="AB1102" s="247"/>
      <c r="AC1102" s="247"/>
      <c r="AD1102" s="247"/>
      <c r="AE1102" s="247"/>
      <c r="AF1102" s="247"/>
      <c r="AG1102" s="247"/>
      <c r="AH1102" s="247"/>
      <c r="AI1102" s="247"/>
      <c r="AJ1102" s="247"/>
      <c r="AK1102" s="247"/>
      <c r="AL1102" s="247"/>
    </row>
    <row r="1103" spans="1:38" s="101" customFormat="1" ht="13.5">
      <c r="A1103" s="102">
        <v>194</v>
      </c>
      <c r="B1103" s="21">
        <v>296</v>
      </c>
      <c r="C1103" s="21"/>
      <c r="D1103" s="73" t="s">
        <v>2491</v>
      </c>
      <c r="E1103" s="71" t="s">
        <v>2492</v>
      </c>
      <c r="F1103" s="33" t="s">
        <v>497</v>
      </c>
      <c r="G1103" s="73" t="s">
        <v>6222</v>
      </c>
      <c r="H1103" s="35" t="s">
        <v>2493</v>
      </c>
      <c r="I1103" s="34" t="s">
        <v>2494</v>
      </c>
      <c r="J1103" s="34" t="s">
        <v>497</v>
      </c>
      <c r="K1103" s="248" t="s">
        <v>497</v>
      </c>
      <c r="M1103" s="245" t="s">
        <v>2495</v>
      </c>
      <c r="N1103" s="37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</row>
    <row r="1104" spans="1:14" s="10" customFormat="1" ht="14.25">
      <c r="A1104" s="102">
        <v>195</v>
      </c>
      <c r="B1104" s="151"/>
      <c r="C1104" s="151"/>
      <c r="D1104" s="162" t="s">
        <v>1814</v>
      </c>
      <c r="E1104" s="307"/>
      <c r="F1104" s="308"/>
      <c r="G1104" s="314" t="s">
        <v>6614</v>
      </c>
      <c r="H1104" s="289"/>
      <c r="I1104" s="60"/>
      <c r="J1104" s="161"/>
      <c r="K1104" s="162"/>
      <c r="L1104" s="315"/>
      <c r="M1104" s="164"/>
      <c r="N1104" s="162"/>
    </row>
    <row r="1105" spans="1:38" s="101" customFormat="1" ht="13.5">
      <c r="A1105" s="330" t="s">
        <v>6234</v>
      </c>
      <c r="B1105" s="330"/>
      <c r="C1105" s="330"/>
      <c r="D1105" s="330"/>
      <c r="E1105" s="249"/>
      <c r="F1105" s="250"/>
      <c r="G1105" s="73">
        <v>195</v>
      </c>
      <c r="H1105" s="35"/>
      <c r="I1105" s="34"/>
      <c r="J1105" s="34"/>
      <c r="K1105" s="248"/>
      <c r="M1105" s="245"/>
      <c r="N1105" s="246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</row>
    <row r="1106" spans="1:38" s="20" customFormat="1" ht="13.5">
      <c r="A1106" s="338" t="s">
        <v>6243</v>
      </c>
      <c r="B1106" s="338"/>
      <c r="C1106" s="338"/>
      <c r="D1106" s="338"/>
      <c r="E1106" s="338"/>
      <c r="F1106" s="338"/>
      <c r="G1106" s="338"/>
      <c r="H1106" s="86"/>
      <c r="I1106" s="87"/>
      <c r="J1106" s="88"/>
      <c r="K1106" s="88"/>
      <c r="L1106" s="89"/>
      <c r="M1106" s="154"/>
      <c r="N1106" s="243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</row>
    <row r="1107" spans="1:14" s="20" customFormat="1" ht="13.5">
      <c r="A1107" s="11">
        <v>1</v>
      </c>
      <c r="B1107" s="21">
        <v>120</v>
      </c>
      <c r="C1107" s="21"/>
      <c r="D1107" s="22" t="s">
        <v>1703</v>
      </c>
      <c r="E1107" s="156" t="s">
        <v>1704</v>
      </c>
      <c r="F1107" s="24" t="s">
        <v>191</v>
      </c>
      <c r="G1107" s="73" t="str">
        <f>CONCATENATE(H1107," - ",I1107," - ",J1107," - ","Lâm Đồng")</f>
        <v>Thôn Trung Ninh - Ninh loan - Đức Trọng - Lâm Đồng</v>
      </c>
      <c r="H1107" s="26" t="s">
        <v>1705</v>
      </c>
      <c r="I1107" s="25" t="s">
        <v>1706</v>
      </c>
      <c r="J1107" s="27" t="s">
        <v>141</v>
      </c>
      <c r="K1107" s="28"/>
      <c r="L1107" s="28"/>
      <c r="M1107" s="29" t="s">
        <v>1707</v>
      </c>
      <c r="N1107" s="251"/>
    </row>
    <row r="1108" spans="1:14" s="20" customFormat="1" ht="13.5">
      <c r="A1108" s="11">
        <v>2</v>
      </c>
      <c r="B1108" s="11">
        <v>121</v>
      </c>
      <c r="C1108" s="11"/>
      <c r="D1108" s="22" t="s">
        <v>1708</v>
      </c>
      <c r="E1108" s="156" t="s">
        <v>1709</v>
      </c>
      <c r="F1108" s="24" t="s">
        <v>1116</v>
      </c>
      <c r="G1108" s="73" t="str">
        <f>CONCATENATE(H1108," - ",I1108," - ",J1108," - ","Lâm Đồng")</f>
        <v>Thôn Thiện Chí - Ninh Gia - Đức Trọng - Lâm Đồng</v>
      </c>
      <c r="H1108" s="26" t="s">
        <v>1710</v>
      </c>
      <c r="I1108" s="25" t="s">
        <v>7</v>
      </c>
      <c r="J1108" s="27" t="s">
        <v>141</v>
      </c>
      <c r="K1108" s="28"/>
      <c r="L1108" s="28"/>
      <c r="M1108" s="29" t="s">
        <v>1711</v>
      </c>
      <c r="N1108" s="251" t="s">
        <v>634</v>
      </c>
    </row>
    <row r="1109" spans="1:14" s="20" customFormat="1" ht="13.5">
      <c r="A1109" s="11">
        <v>3</v>
      </c>
      <c r="B1109" s="11">
        <v>135</v>
      </c>
      <c r="C1109" s="11"/>
      <c r="D1109" s="22" t="s">
        <v>1774</v>
      </c>
      <c r="E1109" s="23" t="s">
        <v>1775</v>
      </c>
      <c r="F1109" s="173" t="s">
        <v>394</v>
      </c>
      <c r="G1109" s="73" t="str">
        <f>CONCATENATE(H1109," - ",I1109," - ",J1109," - ","Lâm Đồng")</f>
        <v>Thôn Trung Ninh - Ninh Loan - Đức Trọng - Lâm Đồng</v>
      </c>
      <c r="H1109" s="26" t="s">
        <v>1705</v>
      </c>
      <c r="I1109" s="25" t="s">
        <v>36</v>
      </c>
      <c r="J1109" s="27" t="s">
        <v>141</v>
      </c>
      <c r="K1109" s="28"/>
      <c r="L1109" s="28"/>
      <c r="M1109" s="29" t="s">
        <v>1776</v>
      </c>
      <c r="N1109" s="251"/>
    </row>
    <row r="1110" spans="1:14" s="20" customFormat="1" ht="13.5">
      <c r="A1110" s="11">
        <v>4</v>
      </c>
      <c r="B1110" s="21">
        <v>138</v>
      </c>
      <c r="C1110" s="21"/>
      <c r="D1110" s="22" t="s">
        <v>1786</v>
      </c>
      <c r="E1110" s="156" t="s">
        <v>1787</v>
      </c>
      <c r="F1110" s="24" t="s">
        <v>191</v>
      </c>
      <c r="G1110" s="73" t="str">
        <f>CONCATENATE(H1110," - ",I1110," - ",J1110," - ","Lâm Đồng")</f>
        <v>476 Rchai 2 - Phú Hội - Đức Trọng - Lâm Đồng</v>
      </c>
      <c r="H1110" s="26" t="s">
        <v>1788</v>
      </c>
      <c r="I1110" s="25" t="s">
        <v>4</v>
      </c>
      <c r="J1110" s="27" t="s">
        <v>141</v>
      </c>
      <c r="K1110" s="28"/>
      <c r="L1110" s="28"/>
      <c r="M1110" s="29" t="s">
        <v>1789</v>
      </c>
      <c r="N1110" s="251"/>
    </row>
    <row r="1111" spans="1:14" s="20" customFormat="1" ht="13.5">
      <c r="A1111" s="11">
        <v>5</v>
      </c>
      <c r="B1111" s="11">
        <v>139</v>
      </c>
      <c r="C1111" s="11"/>
      <c r="D1111" s="22" t="s">
        <v>1790</v>
      </c>
      <c r="E1111" s="23" t="s">
        <v>1791</v>
      </c>
      <c r="F1111" s="173" t="s">
        <v>191</v>
      </c>
      <c r="G1111" s="73" t="str">
        <f>CONCATENATE(H1111," - ",I1111," - ",J1111," - ","Lâm Đồng")</f>
        <v>Xóm 3 thôn Tân Hiệp - Tân Hội - Đức Trọng - Lâm Đồng</v>
      </c>
      <c r="H1111" s="26" t="s">
        <v>1792</v>
      </c>
      <c r="I1111" s="25" t="s">
        <v>9</v>
      </c>
      <c r="J1111" s="27" t="s">
        <v>141</v>
      </c>
      <c r="K1111" s="28"/>
      <c r="L1111" s="28"/>
      <c r="M1111" s="29" t="s">
        <v>1793</v>
      </c>
      <c r="N1111" s="251"/>
    </row>
    <row r="1112" spans="1:38" s="20" customFormat="1" ht="13.5">
      <c r="A1112" s="11">
        <v>6</v>
      </c>
      <c r="B1112" s="119">
        <v>212</v>
      </c>
      <c r="C1112" s="119"/>
      <c r="D1112" s="41" t="s">
        <v>2114</v>
      </c>
      <c r="E1112" s="50" t="s">
        <v>2115</v>
      </c>
      <c r="F1112" s="51" t="s">
        <v>232</v>
      </c>
      <c r="G1112" s="41" t="str">
        <f aca="true" t="shared" si="42" ref="G1112:G1175">CONCATENATE(H1112," - ",I1112," - ",J1112," - ",K1112)</f>
        <v>tổ 50 - TT Liên Nghĩa - Đức Trọng - Lâm Đồng</v>
      </c>
      <c r="H1112" s="140" t="s">
        <v>2116</v>
      </c>
      <c r="I1112" s="49" t="s">
        <v>144</v>
      </c>
      <c r="J1112" s="49" t="s">
        <v>141</v>
      </c>
      <c r="K1112" s="41" t="s">
        <v>191</v>
      </c>
      <c r="L1112" s="55" t="s">
        <v>2117</v>
      </c>
      <c r="M1112" s="54" t="s">
        <v>2118</v>
      </c>
      <c r="N1112" s="241" t="s">
        <v>2119</v>
      </c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</row>
    <row r="1113" spans="1:38" s="20" customFormat="1" ht="13.5">
      <c r="A1113" s="11">
        <v>7</v>
      </c>
      <c r="B1113" s="119">
        <v>263</v>
      </c>
      <c r="C1113" s="119"/>
      <c r="D1113" s="41" t="s">
        <v>2346</v>
      </c>
      <c r="E1113" s="50" t="s">
        <v>2347</v>
      </c>
      <c r="F1113" s="51" t="s">
        <v>937</v>
      </c>
      <c r="G1113" s="41" t="str">
        <f t="shared" si="42"/>
        <v>16 tổ 10 - Bắc Hội - Hiệp Thạnh - Đức Trọng - Lâm Đồng</v>
      </c>
      <c r="H1113" s="140" t="s">
        <v>2348</v>
      </c>
      <c r="I1113" s="49" t="s">
        <v>2349</v>
      </c>
      <c r="J1113" s="49" t="s">
        <v>141</v>
      </c>
      <c r="K1113" s="41" t="s">
        <v>191</v>
      </c>
      <c r="L1113" s="55" t="s">
        <v>2350</v>
      </c>
      <c r="M1113" s="54" t="s">
        <v>2351</v>
      </c>
      <c r="N1113" s="241" t="s">
        <v>2352</v>
      </c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</row>
    <row r="1114" spans="1:38" s="20" customFormat="1" ht="13.5">
      <c r="A1114" s="11">
        <v>8</v>
      </c>
      <c r="B1114" s="119">
        <v>320</v>
      </c>
      <c r="C1114" s="119"/>
      <c r="D1114" s="41" t="s">
        <v>2603</v>
      </c>
      <c r="E1114" s="252">
        <v>30204</v>
      </c>
      <c r="F1114" s="51" t="s">
        <v>191</v>
      </c>
      <c r="G1114" s="41" t="str">
        <f t="shared" si="42"/>
        <v>16 tổ 10 - Bắc Hội - Hiệp Thạnh - Đức Trọng - Lâm Đồng</v>
      </c>
      <c r="H1114" s="140" t="s">
        <v>2348</v>
      </c>
      <c r="I1114" s="49" t="s">
        <v>2349</v>
      </c>
      <c r="J1114" s="49" t="s">
        <v>141</v>
      </c>
      <c r="K1114" s="41" t="s">
        <v>191</v>
      </c>
      <c r="L1114" s="55" t="s">
        <v>2350</v>
      </c>
      <c r="M1114" s="54" t="s">
        <v>2604</v>
      </c>
      <c r="N1114" s="55" t="s">
        <v>2352</v>
      </c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</row>
    <row r="1115" spans="1:38" s="20" customFormat="1" ht="13.5">
      <c r="A1115" s="11">
        <v>9</v>
      </c>
      <c r="B1115" s="119">
        <v>342</v>
      </c>
      <c r="C1115" s="119"/>
      <c r="D1115" s="41" t="s">
        <v>2690</v>
      </c>
      <c r="E1115" s="50" t="s">
        <v>2691</v>
      </c>
      <c r="F1115" s="51" t="s">
        <v>191</v>
      </c>
      <c r="G1115" s="41" t="str">
        <f t="shared" si="42"/>
        <v>Tổ 50 - TT Liên Nghĩa - Đức Trọng - Lâm Đồng</v>
      </c>
      <c r="H1115" s="140" t="s">
        <v>2692</v>
      </c>
      <c r="I1115" s="49" t="s">
        <v>144</v>
      </c>
      <c r="J1115" s="49" t="s">
        <v>141</v>
      </c>
      <c r="K1115" s="41" t="s">
        <v>191</v>
      </c>
      <c r="L1115" s="55" t="s">
        <v>2117</v>
      </c>
      <c r="M1115" s="54" t="s">
        <v>140</v>
      </c>
      <c r="N1115" s="241" t="s">
        <v>2119</v>
      </c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</row>
    <row r="1116" spans="1:38" s="20" customFormat="1" ht="13.5">
      <c r="A1116" s="11">
        <v>10</v>
      </c>
      <c r="B1116" s="12">
        <v>351</v>
      </c>
      <c r="C1116" s="12"/>
      <c r="D1116" s="13" t="s">
        <v>189</v>
      </c>
      <c r="E1116" s="14" t="s">
        <v>190</v>
      </c>
      <c r="F1116" s="12" t="s">
        <v>191</v>
      </c>
      <c r="G1116" s="13" t="str">
        <f t="shared" si="42"/>
        <v>23 Duy Tân - TT Liên Nghĩa - Đức Trọng - Lâm Đồng</v>
      </c>
      <c r="H1116" s="16" t="s">
        <v>192</v>
      </c>
      <c r="I1116" s="15" t="s">
        <v>144</v>
      </c>
      <c r="J1116" s="15" t="s">
        <v>141</v>
      </c>
      <c r="K1116" s="18" t="s">
        <v>191</v>
      </c>
      <c r="L1116" s="18"/>
      <c r="M1116" s="40" t="s">
        <v>193</v>
      </c>
      <c r="N1116" s="242" t="s">
        <v>194</v>
      </c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</row>
    <row r="1117" spans="1:38" s="20" customFormat="1" ht="13.5">
      <c r="A1117" s="11">
        <v>11</v>
      </c>
      <c r="B1117" s="12">
        <v>352</v>
      </c>
      <c r="C1117" s="12"/>
      <c r="D1117" s="13" t="s">
        <v>195</v>
      </c>
      <c r="E1117" s="14" t="s">
        <v>196</v>
      </c>
      <c r="F1117" s="12" t="s">
        <v>191</v>
      </c>
      <c r="G1117" s="13" t="str">
        <f t="shared" si="42"/>
        <v>23 Duy Tân - TT Liên Nghĩa - Đức Trọng - Lâm Đồng</v>
      </c>
      <c r="H1117" s="16" t="s">
        <v>192</v>
      </c>
      <c r="I1117" s="15" t="s">
        <v>144</v>
      </c>
      <c r="J1117" s="15" t="s">
        <v>141</v>
      </c>
      <c r="K1117" s="18" t="s">
        <v>191</v>
      </c>
      <c r="L1117" s="18"/>
      <c r="M1117" s="40" t="s">
        <v>193</v>
      </c>
      <c r="N1117" s="242" t="s">
        <v>194</v>
      </c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</row>
    <row r="1118" spans="1:38" s="20" customFormat="1" ht="13.5">
      <c r="A1118" s="11">
        <v>12</v>
      </c>
      <c r="B1118" s="12">
        <v>353</v>
      </c>
      <c r="C1118" s="12"/>
      <c r="D1118" s="13" t="s">
        <v>159</v>
      </c>
      <c r="E1118" s="14" t="s">
        <v>197</v>
      </c>
      <c r="F1118" s="12" t="s">
        <v>191</v>
      </c>
      <c r="G1118" s="13" t="str">
        <f t="shared" si="42"/>
        <v>Thôn Tà Nhiên - Tà Năng - Đức Trọng - Lâm Đồng</v>
      </c>
      <c r="H1118" s="16" t="s">
        <v>160</v>
      </c>
      <c r="I1118" s="15" t="s">
        <v>29</v>
      </c>
      <c r="J1118" s="15" t="s">
        <v>141</v>
      </c>
      <c r="K1118" s="18" t="s">
        <v>191</v>
      </c>
      <c r="L1118" s="18"/>
      <c r="M1118" s="18"/>
      <c r="N1118" s="242" t="s">
        <v>198</v>
      </c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</row>
    <row r="1119" spans="1:38" s="20" customFormat="1" ht="13.5">
      <c r="A1119" s="11">
        <v>13</v>
      </c>
      <c r="B1119" s="12">
        <v>354</v>
      </c>
      <c r="C1119" s="12"/>
      <c r="D1119" s="13" t="s">
        <v>199</v>
      </c>
      <c r="E1119" s="14" t="s">
        <v>200</v>
      </c>
      <c r="F1119" s="12" t="s">
        <v>191</v>
      </c>
      <c r="G1119" s="13" t="str">
        <f t="shared" si="42"/>
        <v>231 thôn Chi Rông - Phú Hội - Đức Trọng - Lâm Đồng</v>
      </c>
      <c r="H1119" s="16" t="s">
        <v>201</v>
      </c>
      <c r="I1119" s="15" t="s">
        <v>4</v>
      </c>
      <c r="J1119" s="15" t="s">
        <v>141</v>
      </c>
      <c r="K1119" s="18" t="s">
        <v>191</v>
      </c>
      <c r="L1119" s="18"/>
      <c r="M1119" s="40" t="s">
        <v>21</v>
      </c>
      <c r="N1119" s="242" t="s">
        <v>202</v>
      </c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</row>
    <row r="1120" spans="1:38" s="20" customFormat="1" ht="13.5">
      <c r="A1120" s="11">
        <v>14</v>
      </c>
      <c r="B1120" s="12">
        <v>355</v>
      </c>
      <c r="C1120" s="12"/>
      <c r="D1120" s="13" t="s">
        <v>203</v>
      </c>
      <c r="E1120" s="14" t="s">
        <v>204</v>
      </c>
      <c r="F1120" s="12" t="s">
        <v>205</v>
      </c>
      <c r="G1120" s="13" t="str">
        <f t="shared" si="42"/>
        <v>Tân Liên  - Tân Thành - Đức Trọng - Lâm Đồng</v>
      </c>
      <c r="H1120" s="16" t="s">
        <v>206</v>
      </c>
      <c r="I1120" s="15" t="s">
        <v>20</v>
      </c>
      <c r="J1120" s="15" t="s">
        <v>141</v>
      </c>
      <c r="K1120" s="18" t="s">
        <v>191</v>
      </c>
      <c r="L1120" s="18"/>
      <c r="M1120" s="40" t="s">
        <v>207</v>
      </c>
      <c r="N1120" s="242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</row>
    <row r="1121" spans="1:38" s="20" customFormat="1" ht="13.5">
      <c r="A1121" s="11">
        <v>15</v>
      </c>
      <c r="B1121" s="12">
        <v>356</v>
      </c>
      <c r="C1121" s="12"/>
      <c r="D1121" s="13" t="s">
        <v>208</v>
      </c>
      <c r="E1121" s="14" t="s">
        <v>209</v>
      </c>
      <c r="F1121" s="12" t="s">
        <v>210</v>
      </c>
      <c r="G1121" s="13" t="str">
        <f t="shared" si="42"/>
        <v>231 thôn Chi Rông - Phú Hội - Đức Trọng - Lâm Đồng</v>
      </c>
      <c r="H1121" s="16" t="s">
        <v>201</v>
      </c>
      <c r="I1121" s="15" t="s">
        <v>4</v>
      </c>
      <c r="J1121" s="15" t="s">
        <v>141</v>
      </c>
      <c r="K1121" s="18" t="s">
        <v>191</v>
      </c>
      <c r="L1121" s="18"/>
      <c r="M1121" s="40" t="s">
        <v>21</v>
      </c>
      <c r="N1121" s="242" t="s">
        <v>202</v>
      </c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</row>
    <row r="1122" spans="1:38" s="20" customFormat="1" ht="13.5">
      <c r="A1122" s="11">
        <v>16</v>
      </c>
      <c r="B1122" s="12">
        <v>357</v>
      </c>
      <c r="C1122" s="12"/>
      <c r="D1122" s="13" t="s">
        <v>211</v>
      </c>
      <c r="E1122" s="14" t="s">
        <v>212</v>
      </c>
      <c r="F1122" s="12" t="s">
        <v>213</v>
      </c>
      <c r="G1122" s="13" t="str">
        <f t="shared" si="42"/>
        <v>27 tổ 2 Quảng Hiệp - Hiệp Thạnh - Đức Trọng - Lâm Đồng</v>
      </c>
      <c r="H1122" s="16" t="s">
        <v>214</v>
      </c>
      <c r="I1122" s="15" t="s">
        <v>15</v>
      </c>
      <c r="J1122" s="15" t="s">
        <v>141</v>
      </c>
      <c r="K1122" s="18" t="s">
        <v>191</v>
      </c>
      <c r="L1122" s="18"/>
      <c r="M1122" s="40" t="s">
        <v>215</v>
      </c>
      <c r="N1122" s="242" t="s">
        <v>216</v>
      </c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</row>
    <row r="1123" spans="1:38" s="20" customFormat="1" ht="13.5">
      <c r="A1123" s="11">
        <v>17</v>
      </c>
      <c r="B1123" s="12">
        <v>358</v>
      </c>
      <c r="C1123" s="12"/>
      <c r="D1123" s="13" t="s">
        <v>217</v>
      </c>
      <c r="E1123" s="14" t="s">
        <v>218</v>
      </c>
      <c r="F1123" s="12" t="s">
        <v>191</v>
      </c>
      <c r="G1123" s="13" t="str">
        <f t="shared" si="42"/>
        <v>27 tổ 2 Quảng Hiệp - Hiệp Thạnh - Đức Trọng - Lâm Đồng</v>
      </c>
      <c r="H1123" s="16" t="s">
        <v>214</v>
      </c>
      <c r="I1123" s="15" t="s">
        <v>15</v>
      </c>
      <c r="J1123" s="15" t="s">
        <v>141</v>
      </c>
      <c r="K1123" s="18" t="s">
        <v>191</v>
      </c>
      <c r="L1123" s="18"/>
      <c r="M1123" s="40" t="s">
        <v>215</v>
      </c>
      <c r="N1123" s="242" t="s">
        <v>216</v>
      </c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</row>
    <row r="1124" spans="1:38" s="20" customFormat="1" ht="13.5">
      <c r="A1124" s="11">
        <v>18</v>
      </c>
      <c r="B1124" s="12">
        <v>359</v>
      </c>
      <c r="C1124" s="12"/>
      <c r="D1124" s="13" t="s">
        <v>219</v>
      </c>
      <c r="E1124" s="14" t="s">
        <v>220</v>
      </c>
      <c r="F1124" s="12" t="s">
        <v>205</v>
      </c>
      <c r="G1124" s="13" t="str">
        <f t="shared" si="42"/>
        <v>Hiệp Hòa - Ninh Gia - Đức Trọng - Lâm Đồng</v>
      </c>
      <c r="H1124" s="16" t="s">
        <v>27</v>
      </c>
      <c r="I1124" s="15" t="s">
        <v>7</v>
      </c>
      <c r="J1124" s="15" t="s">
        <v>141</v>
      </c>
      <c r="K1124" s="18" t="s">
        <v>191</v>
      </c>
      <c r="L1124" s="18"/>
      <c r="M1124" s="40" t="s">
        <v>164</v>
      </c>
      <c r="N1124" s="242" t="s">
        <v>221</v>
      </c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</row>
    <row r="1125" spans="1:38" s="20" customFormat="1" ht="13.5">
      <c r="A1125" s="11">
        <v>19</v>
      </c>
      <c r="B1125" s="12">
        <v>361</v>
      </c>
      <c r="C1125" s="12"/>
      <c r="D1125" s="13" t="s">
        <v>230</v>
      </c>
      <c r="E1125" s="14" t="s">
        <v>231</v>
      </c>
      <c r="F1125" s="12" t="s">
        <v>232</v>
      </c>
      <c r="G1125" s="13" t="str">
        <f t="shared" si="42"/>
        <v>18 tổ 8 Phi Nôm - Hiệp Thạnh - Đức Trọng - Lâm Đồng</v>
      </c>
      <c r="H1125" s="16" t="s">
        <v>233</v>
      </c>
      <c r="I1125" s="15" t="s">
        <v>15</v>
      </c>
      <c r="J1125" s="15" t="s">
        <v>141</v>
      </c>
      <c r="K1125" s="18" t="s">
        <v>191</v>
      </c>
      <c r="L1125" s="18"/>
      <c r="M1125" s="40" t="s">
        <v>77</v>
      </c>
      <c r="N1125" s="242" t="s">
        <v>234</v>
      </c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</row>
    <row r="1126" spans="1:38" s="20" customFormat="1" ht="13.5">
      <c r="A1126" s="11">
        <v>20</v>
      </c>
      <c r="B1126" s="12">
        <v>362</v>
      </c>
      <c r="C1126" s="12"/>
      <c r="D1126" s="13" t="s">
        <v>235</v>
      </c>
      <c r="E1126" s="14" t="s">
        <v>236</v>
      </c>
      <c r="F1126" s="12" t="s">
        <v>237</v>
      </c>
      <c r="G1126" s="13" t="str">
        <f t="shared" si="42"/>
        <v>thôn Đăng Srôn - Ninh Gia - Đức Trọng - Lâm Đồng</v>
      </c>
      <c r="H1126" s="16" t="s">
        <v>238</v>
      </c>
      <c r="I1126" s="15" t="s">
        <v>7</v>
      </c>
      <c r="J1126" s="15" t="s">
        <v>141</v>
      </c>
      <c r="K1126" s="18" t="s">
        <v>191</v>
      </c>
      <c r="L1126" s="18"/>
      <c r="M1126" s="40" t="s">
        <v>178</v>
      </c>
      <c r="N1126" s="242" t="s">
        <v>239</v>
      </c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</row>
    <row r="1127" spans="1:38" s="20" customFormat="1" ht="13.5">
      <c r="A1127" s="11">
        <v>21</v>
      </c>
      <c r="B1127" s="12">
        <v>363</v>
      </c>
      <c r="C1127" s="12"/>
      <c r="D1127" s="13" t="s">
        <v>240</v>
      </c>
      <c r="E1127" s="14" t="s">
        <v>241</v>
      </c>
      <c r="F1127" s="12" t="s">
        <v>242</v>
      </c>
      <c r="G1127" s="13" t="str">
        <f t="shared" si="42"/>
        <v>78/1 Tân Thuận - Tân Hội - Đức Trọng - Lâm Đồng</v>
      </c>
      <c r="H1127" s="16" t="s">
        <v>243</v>
      </c>
      <c r="I1127" s="15" t="s">
        <v>9</v>
      </c>
      <c r="J1127" s="15" t="s">
        <v>141</v>
      </c>
      <c r="K1127" s="18" t="s">
        <v>191</v>
      </c>
      <c r="L1127" s="18"/>
      <c r="M1127" s="40" t="s">
        <v>244</v>
      </c>
      <c r="N1127" s="242" t="s">
        <v>245</v>
      </c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</row>
    <row r="1128" spans="1:38" s="20" customFormat="1" ht="13.5">
      <c r="A1128" s="11">
        <v>22</v>
      </c>
      <c r="B1128" s="12">
        <v>364</v>
      </c>
      <c r="C1128" s="12"/>
      <c r="D1128" s="13" t="s">
        <v>246</v>
      </c>
      <c r="E1128" s="14" t="s">
        <v>247</v>
      </c>
      <c r="F1128" s="12" t="s">
        <v>210</v>
      </c>
      <c r="G1128" s="13" t="str">
        <f t="shared" si="42"/>
        <v>110 xóm 2 Tân Thuận - Tân Hội - Đức Trọng - Lâm Đồng</v>
      </c>
      <c r="H1128" s="16" t="s">
        <v>248</v>
      </c>
      <c r="I1128" s="42" t="s">
        <v>9</v>
      </c>
      <c r="J1128" s="42" t="s">
        <v>141</v>
      </c>
      <c r="K1128" s="18" t="s">
        <v>191</v>
      </c>
      <c r="L1128" s="43"/>
      <c r="M1128" s="44" t="s">
        <v>40</v>
      </c>
      <c r="N1128" s="43" t="s">
        <v>249</v>
      </c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</row>
    <row r="1129" spans="1:38" s="20" customFormat="1" ht="13.5">
      <c r="A1129" s="11">
        <v>23</v>
      </c>
      <c r="B1129" s="12">
        <v>365</v>
      </c>
      <c r="C1129" s="12"/>
      <c r="D1129" s="13" t="s">
        <v>250</v>
      </c>
      <c r="E1129" s="14" t="s">
        <v>251</v>
      </c>
      <c r="F1129" s="12" t="s">
        <v>191</v>
      </c>
      <c r="G1129" s="13" t="str">
        <f t="shared" si="42"/>
        <v>Xóm 3 Tân Hiệp - Tân Hội - Đức Trọng - Lâm Đồng</v>
      </c>
      <c r="H1129" s="16" t="s">
        <v>252</v>
      </c>
      <c r="I1129" s="15" t="s">
        <v>9</v>
      </c>
      <c r="J1129" s="15" t="s">
        <v>141</v>
      </c>
      <c r="K1129" s="18" t="s">
        <v>191</v>
      </c>
      <c r="L1129" s="18"/>
      <c r="M1129" s="40" t="s">
        <v>253</v>
      </c>
      <c r="N1129" s="242" t="s">
        <v>254</v>
      </c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</row>
    <row r="1130" spans="1:38" s="20" customFormat="1" ht="13.5">
      <c r="A1130" s="11">
        <v>24</v>
      </c>
      <c r="B1130" s="12">
        <v>366</v>
      </c>
      <c r="C1130" s="12"/>
      <c r="D1130" s="13" t="s">
        <v>255</v>
      </c>
      <c r="E1130" s="14" t="s">
        <v>256</v>
      </c>
      <c r="F1130" s="12" t="s">
        <v>205</v>
      </c>
      <c r="G1130" s="13" t="str">
        <f t="shared" si="42"/>
        <v>348 thôn Pà Ré - Phú Hội - Đức Trọng - Lâm Đồng</v>
      </c>
      <c r="H1130" s="16" t="s">
        <v>257</v>
      </c>
      <c r="I1130" s="15" t="s">
        <v>4</v>
      </c>
      <c r="J1130" s="15" t="s">
        <v>141</v>
      </c>
      <c r="K1130" s="18" t="s">
        <v>191</v>
      </c>
      <c r="L1130" s="18"/>
      <c r="M1130" s="40" t="s">
        <v>258</v>
      </c>
      <c r="N1130" s="242" t="s">
        <v>259</v>
      </c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</row>
    <row r="1131" spans="1:38" s="198" customFormat="1" ht="13.5">
      <c r="A1131" s="11">
        <v>25</v>
      </c>
      <c r="B1131" s="12">
        <v>367</v>
      </c>
      <c r="C1131" s="12"/>
      <c r="D1131" s="13" t="s">
        <v>260</v>
      </c>
      <c r="E1131" s="14" t="s">
        <v>261</v>
      </c>
      <c r="F1131" s="12" t="s">
        <v>191</v>
      </c>
      <c r="G1131" s="13" t="str">
        <f t="shared" si="42"/>
        <v>75 Đà An - Đà Loan - Đức Trọng - Lâm Đồng</v>
      </c>
      <c r="H1131" s="16" t="s">
        <v>262</v>
      </c>
      <c r="I1131" s="253" t="s">
        <v>43</v>
      </c>
      <c r="J1131" s="253" t="s">
        <v>141</v>
      </c>
      <c r="K1131" s="18" t="s">
        <v>191</v>
      </c>
      <c r="L1131" s="65"/>
      <c r="M1131" s="66" t="s">
        <v>65</v>
      </c>
      <c r="N1131" s="242" t="s">
        <v>263</v>
      </c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</row>
    <row r="1132" spans="1:38" s="20" customFormat="1" ht="15" customHeight="1">
      <c r="A1132" s="11">
        <v>26</v>
      </c>
      <c r="B1132" s="12">
        <v>368</v>
      </c>
      <c r="C1132" s="12"/>
      <c r="D1132" s="13" t="s">
        <v>264</v>
      </c>
      <c r="E1132" s="14" t="s">
        <v>265</v>
      </c>
      <c r="F1132" s="12" t="s">
        <v>191</v>
      </c>
      <c r="G1132" s="13" t="str">
        <f t="shared" si="42"/>
        <v>107 Phú Lộc - Phú Hội - Đức Trọng - Lâm Đồng</v>
      </c>
      <c r="H1132" s="16" t="s">
        <v>266</v>
      </c>
      <c r="I1132" s="15" t="s">
        <v>4</v>
      </c>
      <c r="J1132" s="15" t="s">
        <v>141</v>
      </c>
      <c r="K1132" s="18" t="s">
        <v>191</v>
      </c>
      <c r="L1132" s="18"/>
      <c r="M1132" s="40" t="s">
        <v>267</v>
      </c>
      <c r="N1132" s="242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</row>
    <row r="1133" spans="1:38" s="20" customFormat="1" ht="13.5" customHeight="1">
      <c r="A1133" s="11">
        <v>27</v>
      </c>
      <c r="B1133" s="12">
        <v>369</v>
      </c>
      <c r="C1133" s="12"/>
      <c r="D1133" s="13" t="s">
        <v>268</v>
      </c>
      <c r="E1133" s="14" t="s">
        <v>269</v>
      </c>
      <c r="F1133" s="12" t="s">
        <v>191</v>
      </c>
      <c r="G1133" s="13" t="str">
        <f t="shared" si="42"/>
        <v>152 thôn R'Chai 1 - Phú Hội - Đức Trọng - Lâm Đồng</v>
      </c>
      <c r="H1133" s="16" t="s">
        <v>270</v>
      </c>
      <c r="I1133" s="15" t="s">
        <v>4</v>
      </c>
      <c r="J1133" s="15" t="s">
        <v>141</v>
      </c>
      <c r="K1133" s="18" t="s">
        <v>191</v>
      </c>
      <c r="L1133" s="18"/>
      <c r="M1133" s="40" t="s">
        <v>271</v>
      </c>
      <c r="N1133" s="242" t="s">
        <v>272</v>
      </c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</row>
    <row r="1134" spans="1:38" s="20" customFormat="1" ht="13.5" customHeight="1">
      <c r="A1134" s="11">
        <v>28</v>
      </c>
      <c r="B1134" s="12">
        <v>370</v>
      </c>
      <c r="C1134" s="12"/>
      <c r="D1134" s="13" t="s">
        <v>273</v>
      </c>
      <c r="E1134" s="14" t="s">
        <v>274</v>
      </c>
      <c r="F1134" s="12" t="s">
        <v>275</v>
      </c>
      <c r="G1134" s="13" t="str">
        <f t="shared" si="42"/>
        <v>2/3 Nghĩa Hiệp - Liên Hiệp - Đức Trọng - Lâm Đồng</v>
      </c>
      <c r="H1134" s="16" t="s">
        <v>276</v>
      </c>
      <c r="I1134" s="15" t="s">
        <v>5</v>
      </c>
      <c r="J1134" s="15" t="s">
        <v>141</v>
      </c>
      <c r="K1134" s="18" t="s">
        <v>191</v>
      </c>
      <c r="L1134" s="18"/>
      <c r="M1134" s="40" t="s">
        <v>277</v>
      </c>
      <c r="N1134" s="242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</row>
    <row r="1135" spans="1:38" s="20" customFormat="1" ht="13.5">
      <c r="A1135" s="11">
        <v>29</v>
      </c>
      <c r="B1135" s="12">
        <v>372</v>
      </c>
      <c r="C1135" s="12"/>
      <c r="D1135" s="13" t="s">
        <v>285</v>
      </c>
      <c r="E1135" s="14" t="s">
        <v>286</v>
      </c>
      <c r="F1135" s="12" t="s">
        <v>287</v>
      </c>
      <c r="G1135" s="13" t="str">
        <f t="shared" si="42"/>
        <v>10/2 An Bình - Liên Hiệp - Đức Trọng - Lâm Đồng</v>
      </c>
      <c r="H1135" s="16" t="s">
        <v>145</v>
      </c>
      <c r="I1135" s="15" t="s">
        <v>5</v>
      </c>
      <c r="J1135" s="15" t="s">
        <v>141</v>
      </c>
      <c r="K1135" s="18" t="s">
        <v>191</v>
      </c>
      <c r="L1135" s="18"/>
      <c r="M1135" s="40" t="s">
        <v>146</v>
      </c>
      <c r="N1135" s="242" t="s">
        <v>288</v>
      </c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</row>
    <row r="1136" spans="1:38" s="20" customFormat="1" ht="13.5">
      <c r="A1136" s="11">
        <v>30</v>
      </c>
      <c r="B1136" s="12">
        <v>373</v>
      </c>
      <c r="C1136" s="12"/>
      <c r="D1136" s="13" t="s">
        <v>289</v>
      </c>
      <c r="E1136" s="14" t="s">
        <v>290</v>
      </c>
      <c r="F1136" s="12" t="s">
        <v>191</v>
      </c>
      <c r="G1136" s="13" t="str">
        <f t="shared" si="42"/>
        <v>R'Chai 2 - Phú Hội - Đức Trọng - Lâm Đồng</v>
      </c>
      <c r="H1136" s="16" t="s">
        <v>291</v>
      </c>
      <c r="I1136" s="15" t="s">
        <v>4</v>
      </c>
      <c r="J1136" s="15" t="s">
        <v>141</v>
      </c>
      <c r="K1136" s="18" t="s">
        <v>191</v>
      </c>
      <c r="L1136" s="18"/>
      <c r="M1136" s="40" t="s">
        <v>37</v>
      </c>
      <c r="N1136" s="242" t="s">
        <v>292</v>
      </c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</row>
    <row r="1137" spans="1:38" s="20" customFormat="1" ht="13.5">
      <c r="A1137" s="11">
        <v>31</v>
      </c>
      <c r="B1137" s="12">
        <v>374</v>
      </c>
      <c r="C1137" s="12"/>
      <c r="D1137" s="13" t="s">
        <v>293</v>
      </c>
      <c r="E1137" s="14" t="s">
        <v>269</v>
      </c>
      <c r="F1137" s="12" t="s">
        <v>205</v>
      </c>
      <c r="G1137" s="13" t="str">
        <f t="shared" si="42"/>
        <v>33 thôn Chợ Rung - Đa Quyn - Đức Trọng - Lâm Đồng</v>
      </c>
      <c r="H1137" s="16" t="s">
        <v>294</v>
      </c>
      <c r="I1137" s="15" t="s">
        <v>46</v>
      </c>
      <c r="J1137" s="15" t="s">
        <v>141</v>
      </c>
      <c r="K1137" s="18" t="s">
        <v>191</v>
      </c>
      <c r="L1137" s="18"/>
      <c r="M1137" s="40" t="s">
        <v>295</v>
      </c>
      <c r="N1137" s="242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</row>
    <row r="1138" spans="1:38" s="20" customFormat="1" ht="13.5">
      <c r="A1138" s="11">
        <v>32</v>
      </c>
      <c r="B1138" s="12">
        <v>375</v>
      </c>
      <c r="C1138" s="12"/>
      <c r="D1138" s="13" t="s">
        <v>296</v>
      </c>
      <c r="E1138" s="14" t="s">
        <v>297</v>
      </c>
      <c r="F1138" s="12" t="s">
        <v>191</v>
      </c>
      <c r="G1138" s="13" t="str">
        <f t="shared" si="42"/>
        <v>88 Tơmrăng - Đa Quyn - Đức Trọng - Lâm Đồng</v>
      </c>
      <c r="H1138" s="16" t="s">
        <v>298</v>
      </c>
      <c r="I1138" s="15" t="s">
        <v>46</v>
      </c>
      <c r="J1138" s="15" t="s">
        <v>141</v>
      </c>
      <c r="K1138" s="18" t="s">
        <v>191</v>
      </c>
      <c r="L1138" s="18"/>
      <c r="M1138" s="40" t="s">
        <v>299</v>
      </c>
      <c r="N1138" s="242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</row>
    <row r="1139" spans="1:38" s="30" customFormat="1" ht="13.5">
      <c r="A1139" s="11">
        <v>33</v>
      </c>
      <c r="B1139" s="12">
        <v>376</v>
      </c>
      <c r="C1139" s="12"/>
      <c r="D1139" s="13" t="s">
        <v>300</v>
      </c>
      <c r="E1139" s="14" t="s">
        <v>301</v>
      </c>
      <c r="F1139" s="12" t="s">
        <v>287</v>
      </c>
      <c r="G1139" s="13" t="str">
        <f t="shared" si="42"/>
        <v>thôn K' Long A - Hiệp An - Đức Trọng - Lâm Đồng</v>
      </c>
      <c r="H1139" s="16" t="s">
        <v>302</v>
      </c>
      <c r="I1139" s="15" t="s">
        <v>33</v>
      </c>
      <c r="J1139" s="15" t="s">
        <v>141</v>
      </c>
      <c r="K1139" s="18" t="s">
        <v>191</v>
      </c>
      <c r="L1139" s="18"/>
      <c r="M1139" s="40" t="s">
        <v>85</v>
      </c>
      <c r="N1139" s="242" t="s">
        <v>303</v>
      </c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</row>
    <row r="1140" spans="1:38" s="20" customFormat="1" ht="18.75" customHeight="1">
      <c r="A1140" s="11">
        <v>34</v>
      </c>
      <c r="B1140" s="12">
        <v>377</v>
      </c>
      <c r="C1140" s="12"/>
      <c r="D1140" s="13" t="s">
        <v>304</v>
      </c>
      <c r="E1140" s="14" t="s">
        <v>305</v>
      </c>
      <c r="F1140" s="12" t="s">
        <v>191</v>
      </c>
      <c r="G1140" s="13" t="str">
        <f t="shared" si="42"/>
        <v>Tổ 12 Bồng Lai - Hiệp Thạnh - Đức Trọng - Lâm Đồng</v>
      </c>
      <c r="H1140" s="16" t="s">
        <v>306</v>
      </c>
      <c r="I1140" s="15" t="s">
        <v>15</v>
      </c>
      <c r="J1140" s="15" t="s">
        <v>141</v>
      </c>
      <c r="K1140" s="18" t="s">
        <v>191</v>
      </c>
      <c r="L1140" s="18"/>
      <c r="M1140" s="40" t="s">
        <v>307</v>
      </c>
      <c r="N1140" s="242" t="s">
        <v>308</v>
      </c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</row>
    <row r="1141" spans="1:38" s="20" customFormat="1" ht="13.5">
      <c r="A1141" s="11">
        <v>35</v>
      </c>
      <c r="B1141" s="12">
        <v>378</v>
      </c>
      <c r="C1141" s="12"/>
      <c r="D1141" s="13" t="s">
        <v>309</v>
      </c>
      <c r="E1141" s="14" t="s">
        <v>310</v>
      </c>
      <c r="F1141" s="12" t="s">
        <v>311</v>
      </c>
      <c r="G1141" s="13" t="str">
        <f t="shared" si="42"/>
        <v>Thạch Hội - Thạch Hà - Hà Tĩnh - Đức Trọng - Lâm Đồng</v>
      </c>
      <c r="H1141" s="16" t="s">
        <v>312</v>
      </c>
      <c r="I1141" s="15" t="s">
        <v>311</v>
      </c>
      <c r="J1141" s="15" t="s">
        <v>141</v>
      </c>
      <c r="K1141" s="18" t="s">
        <v>191</v>
      </c>
      <c r="L1141" s="18"/>
      <c r="M1141" s="40" t="s">
        <v>313</v>
      </c>
      <c r="N1141" s="242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</row>
    <row r="1142" spans="1:38" s="20" customFormat="1" ht="13.5">
      <c r="A1142" s="11">
        <v>36</v>
      </c>
      <c r="B1142" s="12">
        <v>380</v>
      </c>
      <c r="C1142" s="12"/>
      <c r="D1142" s="13" t="s">
        <v>320</v>
      </c>
      <c r="E1142" s="14" t="s">
        <v>321</v>
      </c>
      <c r="F1142" s="12" t="s">
        <v>191</v>
      </c>
      <c r="G1142" s="13" t="str">
        <f t="shared" si="42"/>
        <v>21 Tô Vĩnh Diện - TT Liên Nghĩa - Đức Trọng - Lâm Đồng</v>
      </c>
      <c r="H1142" s="16" t="s">
        <v>322</v>
      </c>
      <c r="I1142" s="15" t="s">
        <v>144</v>
      </c>
      <c r="J1142" s="15" t="s">
        <v>141</v>
      </c>
      <c r="K1142" s="18" t="s">
        <v>191</v>
      </c>
      <c r="L1142" s="18"/>
      <c r="M1142" s="40" t="s">
        <v>323</v>
      </c>
      <c r="N1142" s="242" t="s">
        <v>324</v>
      </c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</row>
    <row r="1143" spans="1:38" s="20" customFormat="1" ht="13.5">
      <c r="A1143" s="11">
        <v>37</v>
      </c>
      <c r="B1143" s="12">
        <v>381</v>
      </c>
      <c r="C1143" s="12"/>
      <c r="D1143" s="13" t="s">
        <v>325</v>
      </c>
      <c r="E1143" s="14" t="s">
        <v>326</v>
      </c>
      <c r="F1143" s="12" t="s">
        <v>327</v>
      </c>
      <c r="G1143" s="13" t="str">
        <f t="shared" si="42"/>
        <v>Đà Thọ - Đà Loan - Đức Trọng - Lâm Đồng</v>
      </c>
      <c r="H1143" s="16" t="s">
        <v>57</v>
      </c>
      <c r="I1143" s="15" t="s">
        <v>43</v>
      </c>
      <c r="J1143" s="15" t="s">
        <v>141</v>
      </c>
      <c r="K1143" s="18" t="s">
        <v>191</v>
      </c>
      <c r="L1143" s="18"/>
      <c r="M1143" s="40" t="s">
        <v>82</v>
      </c>
      <c r="N1143" s="242" t="s">
        <v>328</v>
      </c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</row>
    <row r="1144" spans="1:38" s="20" customFormat="1" ht="13.5">
      <c r="A1144" s="11">
        <v>38</v>
      </c>
      <c r="B1144" s="51">
        <v>382</v>
      </c>
      <c r="C1144" s="51"/>
      <c r="D1144" s="41" t="s">
        <v>329</v>
      </c>
      <c r="E1144" s="50" t="s">
        <v>330</v>
      </c>
      <c r="F1144" s="51" t="s">
        <v>191</v>
      </c>
      <c r="G1144" s="41" t="str">
        <f t="shared" si="42"/>
        <v>110 Trung Hậu - Ninh Loan - Đức Trọng - Lâm Đồng</v>
      </c>
      <c r="H1144" s="140" t="s">
        <v>64</v>
      </c>
      <c r="I1144" s="49" t="s">
        <v>36</v>
      </c>
      <c r="J1144" s="49" t="s">
        <v>141</v>
      </c>
      <c r="K1144" s="55" t="s">
        <v>191</v>
      </c>
      <c r="L1144" s="55"/>
      <c r="M1144" s="54" t="s">
        <v>331</v>
      </c>
      <c r="N1144" s="241" t="s">
        <v>332</v>
      </c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</row>
    <row r="1145" spans="1:38" s="20" customFormat="1" ht="13.5">
      <c r="A1145" s="11">
        <v>39</v>
      </c>
      <c r="B1145" s="51">
        <v>383</v>
      </c>
      <c r="C1145" s="51"/>
      <c r="D1145" s="41" t="s">
        <v>333</v>
      </c>
      <c r="E1145" s="50" t="s">
        <v>334</v>
      </c>
      <c r="F1145" s="51" t="s">
        <v>335</v>
      </c>
      <c r="G1145" s="41" t="str">
        <f t="shared" si="42"/>
        <v>110 Trung Hậu - Ninh Loan - Đức Trọng - Lâm Đồng</v>
      </c>
      <c r="H1145" s="140" t="s">
        <v>64</v>
      </c>
      <c r="I1145" s="49" t="s">
        <v>36</v>
      </c>
      <c r="J1145" s="49" t="s">
        <v>141</v>
      </c>
      <c r="K1145" s="55" t="s">
        <v>191</v>
      </c>
      <c r="L1145" s="55"/>
      <c r="M1145" s="54" t="s">
        <v>331</v>
      </c>
      <c r="N1145" s="241" t="s">
        <v>332</v>
      </c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</row>
    <row r="1146" spans="1:38" s="20" customFormat="1" ht="13.5">
      <c r="A1146" s="11">
        <v>40</v>
      </c>
      <c r="B1146" s="12">
        <v>384</v>
      </c>
      <c r="C1146" s="12"/>
      <c r="D1146" s="13" t="s">
        <v>336</v>
      </c>
      <c r="E1146" s="14" t="s">
        <v>337</v>
      </c>
      <c r="F1146" s="12" t="s">
        <v>338</v>
      </c>
      <c r="G1146" s="13" t="str">
        <f t="shared" si="42"/>
        <v>41 K' Lèn - Hiêp An - Đức Trọng - Lâm Đồng</v>
      </c>
      <c r="H1146" s="16" t="s">
        <v>339</v>
      </c>
      <c r="I1146" s="15" t="s">
        <v>340</v>
      </c>
      <c r="J1146" s="15" t="s">
        <v>141</v>
      </c>
      <c r="K1146" s="18" t="s">
        <v>191</v>
      </c>
      <c r="L1146" s="18"/>
      <c r="M1146" s="40" t="s">
        <v>341</v>
      </c>
      <c r="N1146" s="242" t="s">
        <v>342</v>
      </c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</row>
    <row r="1147" spans="1:38" s="20" customFormat="1" ht="13.5">
      <c r="A1147" s="11">
        <v>41</v>
      </c>
      <c r="B1147" s="12">
        <v>386</v>
      </c>
      <c r="C1147" s="12"/>
      <c r="D1147" s="13" t="s">
        <v>348</v>
      </c>
      <c r="E1147" s="14" t="s">
        <v>349</v>
      </c>
      <c r="F1147" s="12" t="s">
        <v>205</v>
      </c>
      <c r="G1147" s="13" t="str">
        <f t="shared" si="42"/>
        <v>48 Phạm Ngọc Thạch - TT Liên Nghĩa - Đức Trọng - Lâm Đồng</v>
      </c>
      <c r="H1147" s="16" t="s">
        <v>350</v>
      </c>
      <c r="I1147" s="15" t="s">
        <v>144</v>
      </c>
      <c r="J1147" s="15" t="s">
        <v>141</v>
      </c>
      <c r="K1147" s="18" t="s">
        <v>191</v>
      </c>
      <c r="L1147" s="18"/>
      <c r="M1147" s="40" t="s">
        <v>351</v>
      </c>
      <c r="N1147" s="242" t="s">
        <v>352</v>
      </c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</row>
    <row r="1148" spans="1:38" s="20" customFormat="1" ht="13.5">
      <c r="A1148" s="11">
        <v>42</v>
      </c>
      <c r="B1148" s="12">
        <v>387</v>
      </c>
      <c r="C1148" s="12"/>
      <c r="D1148" s="13" t="s">
        <v>353</v>
      </c>
      <c r="E1148" s="14" t="s">
        <v>354</v>
      </c>
      <c r="F1148" s="12" t="s">
        <v>191</v>
      </c>
      <c r="G1148" s="13" t="str">
        <f t="shared" si="42"/>
        <v>tổ 9 Định An - Hiệp An - Đức Trọng - Lâm Đồng</v>
      </c>
      <c r="H1148" s="16" t="s">
        <v>355</v>
      </c>
      <c r="I1148" s="15" t="s">
        <v>33</v>
      </c>
      <c r="J1148" s="15" t="s">
        <v>141</v>
      </c>
      <c r="K1148" s="18" t="s">
        <v>191</v>
      </c>
      <c r="L1148" s="18"/>
      <c r="M1148" s="40" t="s">
        <v>79</v>
      </c>
      <c r="N1148" s="242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</row>
    <row r="1149" spans="1:38" s="20" customFormat="1" ht="13.5">
      <c r="A1149" s="11">
        <v>43</v>
      </c>
      <c r="B1149" s="12">
        <v>391</v>
      </c>
      <c r="C1149" s="12"/>
      <c r="D1149" s="13" t="s">
        <v>369</v>
      </c>
      <c r="E1149" s="14" t="s">
        <v>370</v>
      </c>
      <c r="F1149" s="12" t="s">
        <v>191</v>
      </c>
      <c r="G1149" s="13" t="str">
        <f t="shared" si="42"/>
        <v>14 K'Nai - Phú Hội - Đức Trọng - Lâm Đồng</v>
      </c>
      <c r="H1149" s="16" t="s">
        <v>371</v>
      </c>
      <c r="I1149" s="15" t="s">
        <v>4</v>
      </c>
      <c r="J1149" s="15" t="s">
        <v>141</v>
      </c>
      <c r="K1149" s="18" t="s">
        <v>191</v>
      </c>
      <c r="L1149" s="18"/>
      <c r="M1149" s="40" t="s">
        <v>84</v>
      </c>
      <c r="N1149" s="242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</row>
    <row r="1150" spans="1:38" s="20" customFormat="1" ht="13.5">
      <c r="A1150" s="11">
        <v>44</v>
      </c>
      <c r="B1150" s="12">
        <v>393</v>
      </c>
      <c r="C1150" s="12"/>
      <c r="D1150" s="13" t="s">
        <v>377</v>
      </c>
      <c r="E1150" s="14" t="s">
        <v>378</v>
      </c>
      <c r="F1150" s="12" t="s">
        <v>379</v>
      </c>
      <c r="G1150" s="13" t="str">
        <f t="shared" si="42"/>
        <v>58 Tà Nhiên - Tà Năng - Đức Trọng - Lâm Đồng</v>
      </c>
      <c r="H1150" s="16" t="s">
        <v>380</v>
      </c>
      <c r="I1150" s="15" t="s">
        <v>29</v>
      </c>
      <c r="J1150" s="15" t="s">
        <v>141</v>
      </c>
      <c r="K1150" s="18" t="s">
        <v>191</v>
      </c>
      <c r="L1150" s="18"/>
      <c r="M1150" s="40" t="s">
        <v>381</v>
      </c>
      <c r="N1150" s="242" t="s">
        <v>382</v>
      </c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</row>
    <row r="1151" spans="1:38" s="30" customFormat="1" ht="13.5">
      <c r="A1151" s="11">
        <v>45</v>
      </c>
      <c r="B1151" s="12">
        <v>394</v>
      </c>
      <c r="C1151" s="12"/>
      <c r="D1151" s="13" t="s">
        <v>383</v>
      </c>
      <c r="E1151" s="14" t="s">
        <v>384</v>
      </c>
      <c r="F1151" s="12" t="s">
        <v>232</v>
      </c>
      <c r="G1151" s="13" t="str">
        <f t="shared" si="42"/>
        <v>xóm 1 Tân Hà - Tân Hội - Đức Trọng - Lâm Đồng</v>
      </c>
      <c r="H1151" s="16" t="s">
        <v>385</v>
      </c>
      <c r="I1151" s="15" t="s">
        <v>9</v>
      </c>
      <c r="J1151" s="15" t="s">
        <v>141</v>
      </c>
      <c r="K1151" s="18" t="s">
        <v>191</v>
      </c>
      <c r="L1151" s="18"/>
      <c r="M1151" s="40" t="s">
        <v>30</v>
      </c>
      <c r="N1151" s="242" t="s">
        <v>386</v>
      </c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</row>
    <row r="1152" spans="1:38" s="20" customFormat="1" ht="13.5">
      <c r="A1152" s="11">
        <v>46</v>
      </c>
      <c r="B1152" s="12">
        <v>395</v>
      </c>
      <c r="C1152" s="12"/>
      <c r="D1152" s="13" t="s">
        <v>387</v>
      </c>
      <c r="E1152" s="14" t="s">
        <v>388</v>
      </c>
      <c r="F1152" s="12" t="s">
        <v>389</v>
      </c>
      <c r="G1152" s="13" t="str">
        <f t="shared" si="42"/>
        <v>tổ 32 - TT Liên Nghĩa - Đức Trọng - Lâm Đồng</v>
      </c>
      <c r="H1152" s="16" t="s">
        <v>390</v>
      </c>
      <c r="I1152" s="15" t="s">
        <v>144</v>
      </c>
      <c r="J1152" s="15" t="s">
        <v>141</v>
      </c>
      <c r="K1152" s="18" t="s">
        <v>191</v>
      </c>
      <c r="L1152" s="18"/>
      <c r="M1152" s="40" t="s">
        <v>69</v>
      </c>
      <c r="N1152" s="242" t="s">
        <v>391</v>
      </c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</row>
    <row r="1153" spans="1:38" s="20" customFormat="1" ht="13.5">
      <c r="A1153" s="11">
        <v>47</v>
      </c>
      <c r="B1153" s="12">
        <v>396</v>
      </c>
      <c r="C1153" s="12"/>
      <c r="D1153" s="13" t="s">
        <v>392</v>
      </c>
      <c r="E1153" s="14" t="s">
        <v>393</v>
      </c>
      <c r="F1153" s="12" t="s">
        <v>394</v>
      </c>
      <c r="G1153" s="13" t="str">
        <f t="shared" si="42"/>
        <v>thôn Chợ Ré - Đa Quyn - Đức Trọng - Lâm Đồng</v>
      </c>
      <c r="H1153" s="16" t="s">
        <v>395</v>
      </c>
      <c r="I1153" s="15" t="s">
        <v>46</v>
      </c>
      <c r="J1153" s="15" t="s">
        <v>141</v>
      </c>
      <c r="K1153" s="18" t="s">
        <v>191</v>
      </c>
      <c r="L1153" s="18"/>
      <c r="M1153" s="40" t="s">
        <v>153</v>
      </c>
      <c r="N1153" s="242" t="s">
        <v>396</v>
      </c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</row>
    <row r="1154" spans="1:38" s="20" customFormat="1" ht="13.5">
      <c r="A1154" s="11">
        <v>48</v>
      </c>
      <c r="B1154" s="12">
        <v>397</v>
      </c>
      <c r="C1154" s="12"/>
      <c r="D1154" s="13" t="s">
        <v>397</v>
      </c>
      <c r="E1154" s="14" t="s">
        <v>398</v>
      </c>
      <c r="F1154" s="12" t="s">
        <v>191</v>
      </c>
      <c r="G1154" s="13" t="str">
        <f t="shared" si="42"/>
        <v>Ninh Hòa - Ninh Gia - Đức Trọng - Lâm Đồng</v>
      </c>
      <c r="H1154" s="16" t="s">
        <v>25</v>
      </c>
      <c r="I1154" s="15" t="s">
        <v>7</v>
      </c>
      <c r="J1154" s="15" t="s">
        <v>141</v>
      </c>
      <c r="K1154" s="18" t="s">
        <v>191</v>
      </c>
      <c r="L1154" s="18"/>
      <c r="M1154" s="40" t="s">
        <v>399</v>
      </c>
      <c r="N1154" s="242" t="s">
        <v>400</v>
      </c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</row>
    <row r="1155" spans="1:38" s="20" customFormat="1" ht="13.5">
      <c r="A1155" s="11">
        <v>49</v>
      </c>
      <c r="B1155" s="12">
        <v>398</v>
      </c>
      <c r="C1155" s="12"/>
      <c r="D1155" s="13" t="s">
        <v>401</v>
      </c>
      <c r="E1155" s="14" t="s">
        <v>402</v>
      </c>
      <c r="F1155" s="12" t="s">
        <v>287</v>
      </c>
      <c r="G1155" s="13" t="str">
        <f t="shared" si="42"/>
        <v>9/7 Bắc Hội - Hiệp Thạnh - Đức Trọng - Lâm Đồng</v>
      </c>
      <c r="H1155" s="16" t="s">
        <v>403</v>
      </c>
      <c r="I1155" s="15" t="s">
        <v>15</v>
      </c>
      <c r="J1155" s="15" t="s">
        <v>141</v>
      </c>
      <c r="K1155" s="18" t="s">
        <v>191</v>
      </c>
      <c r="L1155" s="18"/>
      <c r="M1155" s="40" t="s">
        <v>404</v>
      </c>
      <c r="N1155" s="242" t="s">
        <v>405</v>
      </c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</row>
    <row r="1156" spans="1:38" s="20" customFormat="1" ht="13.5">
      <c r="A1156" s="11">
        <v>50</v>
      </c>
      <c r="B1156" s="12">
        <v>399</v>
      </c>
      <c r="C1156" s="12"/>
      <c r="D1156" s="13" t="s">
        <v>406</v>
      </c>
      <c r="E1156" s="14" t="s">
        <v>407</v>
      </c>
      <c r="F1156" s="12" t="s">
        <v>213</v>
      </c>
      <c r="G1156" s="13" t="str">
        <f t="shared" si="42"/>
        <v>9/7 Bắc Hội - Hiệp Thạnh - Đức Trọng - Lâm Đồng</v>
      </c>
      <c r="H1156" s="16" t="s">
        <v>403</v>
      </c>
      <c r="I1156" s="15" t="s">
        <v>15</v>
      </c>
      <c r="J1156" s="15" t="s">
        <v>141</v>
      </c>
      <c r="K1156" s="18" t="s">
        <v>191</v>
      </c>
      <c r="L1156" s="18"/>
      <c r="M1156" s="40" t="s">
        <v>404</v>
      </c>
      <c r="N1156" s="242" t="s">
        <v>405</v>
      </c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</row>
    <row r="1157" spans="1:38" s="20" customFormat="1" ht="13.5">
      <c r="A1157" s="11">
        <v>51</v>
      </c>
      <c r="B1157" s="12">
        <v>400</v>
      </c>
      <c r="C1157" s="12"/>
      <c r="D1157" s="13" t="s">
        <v>408</v>
      </c>
      <c r="E1157" s="14" t="s">
        <v>409</v>
      </c>
      <c r="F1157" s="12" t="s">
        <v>275</v>
      </c>
      <c r="G1157" s="13" t="str">
        <f t="shared" si="42"/>
        <v>131 Phú An - Phú Hội - Đức Trọng - Lâm Đồng</v>
      </c>
      <c r="H1157" s="16" t="s">
        <v>74</v>
      </c>
      <c r="I1157" s="15" t="s">
        <v>4</v>
      </c>
      <c r="J1157" s="15" t="s">
        <v>141</v>
      </c>
      <c r="K1157" s="18" t="s">
        <v>191</v>
      </c>
      <c r="L1157" s="18"/>
      <c r="M1157" s="40" t="s">
        <v>75</v>
      </c>
      <c r="N1157" s="242" t="s">
        <v>410</v>
      </c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</row>
    <row r="1158" spans="1:38" s="20" customFormat="1" ht="13.5">
      <c r="A1158" s="11">
        <v>52</v>
      </c>
      <c r="B1158" s="12">
        <v>401</v>
      </c>
      <c r="C1158" s="12"/>
      <c r="D1158" s="13" t="s">
        <v>411</v>
      </c>
      <c r="E1158" s="14" t="s">
        <v>412</v>
      </c>
      <c r="F1158" s="12" t="s">
        <v>413</v>
      </c>
      <c r="G1158" s="13" t="str">
        <f t="shared" si="42"/>
        <v>111 Đinh Tiên Hoàng - TT Liên Nghĩa - Đức Trọng - Lâm Đồng</v>
      </c>
      <c r="H1158" s="16" t="s">
        <v>414</v>
      </c>
      <c r="I1158" s="15" t="s">
        <v>144</v>
      </c>
      <c r="J1158" s="15" t="s">
        <v>141</v>
      </c>
      <c r="K1158" s="18" t="s">
        <v>191</v>
      </c>
      <c r="L1158" s="18"/>
      <c r="M1158" s="40" t="s">
        <v>415</v>
      </c>
      <c r="N1158" s="242" t="s">
        <v>416</v>
      </c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</row>
    <row r="1159" spans="1:38" s="20" customFormat="1" ht="13.5">
      <c r="A1159" s="11">
        <v>53</v>
      </c>
      <c r="B1159" s="12">
        <v>403</v>
      </c>
      <c r="C1159" s="12"/>
      <c r="D1159" s="13" t="s">
        <v>421</v>
      </c>
      <c r="E1159" s="14" t="s">
        <v>422</v>
      </c>
      <c r="F1159" s="12" t="s">
        <v>237</v>
      </c>
      <c r="G1159" s="13" t="str">
        <f t="shared" si="42"/>
        <v>tô 36 - TT Liên Nghĩa - Đức Trọng - Lâm Đồng</v>
      </c>
      <c r="H1159" s="16" t="s">
        <v>423</v>
      </c>
      <c r="I1159" s="15" t="s">
        <v>144</v>
      </c>
      <c r="J1159" s="15" t="s">
        <v>141</v>
      </c>
      <c r="K1159" s="18" t="s">
        <v>191</v>
      </c>
      <c r="L1159" s="18" t="s">
        <v>424</v>
      </c>
      <c r="M1159" s="40" t="s">
        <v>166</v>
      </c>
      <c r="N1159" s="242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</row>
    <row r="1160" spans="1:38" s="20" customFormat="1" ht="13.5">
      <c r="A1160" s="11">
        <v>54</v>
      </c>
      <c r="B1160" s="12">
        <v>404</v>
      </c>
      <c r="C1160" s="12"/>
      <c r="D1160" s="13" t="s">
        <v>425</v>
      </c>
      <c r="E1160" s="14" t="s">
        <v>426</v>
      </c>
      <c r="F1160" s="12" t="s">
        <v>191</v>
      </c>
      <c r="G1160" s="13" t="str">
        <f t="shared" si="42"/>
        <v>tổ 4 K' Lèn - Hiệp An - Đức Trọng - Lâm Đồng</v>
      </c>
      <c r="H1160" s="16" t="s">
        <v>427</v>
      </c>
      <c r="I1160" s="15" t="s">
        <v>33</v>
      </c>
      <c r="J1160" s="15" t="s">
        <v>141</v>
      </c>
      <c r="K1160" s="18" t="s">
        <v>191</v>
      </c>
      <c r="L1160" s="18"/>
      <c r="M1160" s="40" t="s">
        <v>428</v>
      </c>
      <c r="N1160" s="242" t="s">
        <v>429</v>
      </c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</row>
    <row r="1161" spans="1:38" s="20" customFormat="1" ht="13.5">
      <c r="A1161" s="11">
        <v>55</v>
      </c>
      <c r="B1161" s="12">
        <v>407</v>
      </c>
      <c r="C1161" s="12"/>
      <c r="D1161" s="13" t="s">
        <v>439</v>
      </c>
      <c r="E1161" s="14" t="s">
        <v>440</v>
      </c>
      <c r="F1161" s="12" t="s">
        <v>232</v>
      </c>
      <c r="G1161" s="13" t="str">
        <f t="shared" si="42"/>
        <v>18 tổ 8 Phi Nôm - Hiệp Thạnh - Đức Trọng - Lâm Đồng</v>
      </c>
      <c r="H1161" s="16" t="s">
        <v>233</v>
      </c>
      <c r="I1161" s="15" t="s">
        <v>15</v>
      </c>
      <c r="J1161" s="15" t="s">
        <v>141</v>
      </c>
      <c r="K1161" s="18" t="s">
        <v>191</v>
      </c>
      <c r="L1161" s="18"/>
      <c r="M1161" s="40" t="s">
        <v>441</v>
      </c>
      <c r="N1161" s="242" t="s">
        <v>234</v>
      </c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</row>
    <row r="1162" spans="1:38" s="20" customFormat="1" ht="13.5">
      <c r="A1162" s="11">
        <v>56</v>
      </c>
      <c r="B1162" s="12">
        <v>408</v>
      </c>
      <c r="C1162" s="12"/>
      <c r="D1162" s="13" t="s">
        <v>442</v>
      </c>
      <c r="E1162" s="14" t="s">
        <v>443</v>
      </c>
      <c r="F1162" s="12" t="s">
        <v>287</v>
      </c>
      <c r="G1162" s="13" t="str">
        <f t="shared" si="42"/>
        <v>452 Định An - Hiêp An - Đức Trọng - Lâm Đồng</v>
      </c>
      <c r="H1162" s="16" t="s">
        <v>39</v>
      </c>
      <c r="I1162" s="15" t="s">
        <v>340</v>
      </c>
      <c r="J1162" s="15" t="s">
        <v>141</v>
      </c>
      <c r="K1162" s="18" t="s">
        <v>191</v>
      </c>
      <c r="L1162" s="18"/>
      <c r="M1162" s="40" t="s">
        <v>444</v>
      </c>
      <c r="N1162" s="242" t="s">
        <v>445</v>
      </c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</row>
    <row r="1163" spans="1:38" s="20" customFormat="1" ht="13.5">
      <c r="A1163" s="11">
        <v>57</v>
      </c>
      <c r="B1163" s="12">
        <v>409</v>
      </c>
      <c r="C1163" s="12"/>
      <c r="D1163" s="13" t="s">
        <v>446</v>
      </c>
      <c r="E1163" s="14" t="s">
        <v>447</v>
      </c>
      <c r="F1163" s="12" t="s">
        <v>287</v>
      </c>
      <c r="G1163" s="13" t="str">
        <f t="shared" si="42"/>
        <v>36 Tân Hiệp - Tân Hội - Đức Trọng - Lâm Đồng</v>
      </c>
      <c r="H1163" s="16" t="s">
        <v>448</v>
      </c>
      <c r="I1163" s="15" t="s">
        <v>9</v>
      </c>
      <c r="J1163" s="15" t="s">
        <v>141</v>
      </c>
      <c r="K1163" s="18" t="s">
        <v>191</v>
      </c>
      <c r="L1163" s="18"/>
      <c r="M1163" s="40" t="s">
        <v>87</v>
      </c>
      <c r="N1163" s="242" t="s">
        <v>449</v>
      </c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</row>
    <row r="1164" spans="1:38" s="20" customFormat="1" ht="13.5">
      <c r="A1164" s="11">
        <v>58</v>
      </c>
      <c r="B1164" s="12">
        <v>410</v>
      </c>
      <c r="C1164" s="12"/>
      <c r="D1164" s="13" t="s">
        <v>450</v>
      </c>
      <c r="E1164" s="14" t="s">
        <v>451</v>
      </c>
      <c r="F1164" s="12" t="s">
        <v>191</v>
      </c>
      <c r="G1164" s="13" t="str">
        <f t="shared" si="42"/>
        <v>36 Tân Hiệp - Tân Hội - Đức Trọng - Lâm Đồng</v>
      </c>
      <c r="H1164" s="16" t="s">
        <v>448</v>
      </c>
      <c r="I1164" s="15" t="s">
        <v>9</v>
      </c>
      <c r="J1164" s="15" t="s">
        <v>141</v>
      </c>
      <c r="K1164" s="18" t="s">
        <v>191</v>
      </c>
      <c r="L1164" s="18"/>
      <c r="M1164" s="40" t="s">
        <v>87</v>
      </c>
      <c r="N1164" s="242" t="s">
        <v>449</v>
      </c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</row>
    <row r="1165" spans="1:38" s="20" customFormat="1" ht="13.5">
      <c r="A1165" s="11">
        <v>59</v>
      </c>
      <c r="B1165" s="12">
        <v>411</v>
      </c>
      <c r="C1165" s="12"/>
      <c r="D1165" s="13" t="s">
        <v>452</v>
      </c>
      <c r="E1165" s="14" t="s">
        <v>453</v>
      </c>
      <c r="F1165" s="12" t="s">
        <v>191</v>
      </c>
      <c r="G1165" s="13" t="str">
        <f t="shared" si="42"/>
        <v>112 Kim Phát - Bình Thạnh - Đức Trọng - Lâm Đồng</v>
      </c>
      <c r="H1165" s="16" t="s">
        <v>454</v>
      </c>
      <c r="I1165" s="15" t="s">
        <v>23</v>
      </c>
      <c r="J1165" s="15" t="s">
        <v>141</v>
      </c>
      <c r="K1165" s="18" t="s">
        <v>191</v>
      </c>
      <c r="L1165" s="18"/>
      <c r="M1165" s="40" t="s">
        <v>455</v>
      </c>
      <c r="N1165" s="242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</row>
    <row r="1166" spans="1:38" s="20" customFormat="1" ht="13.5">
      <c r="A1166" s="11">
        <v>60</v>
      </c>
      <c r="B1166" s="12">
        <v>412</v>
      </c>
      <c r="C1166" s="12"/>
      <c r="D1166" s="13" t="s">
        <v>456</v>
      </c>
      <c r="E1166" s="14" t="s">
        <v>457</v>
      </c>
      <c r="F1166" s="12" t="s">
        <v>191</v>
      </c>
      <c r="G1166" s="13" t="str">
        <f t="shared" si="42"/>
        <v>22 Nam Loan - Ninh Loan - Đức Trọng - Lâm Đồng</v>
      </c>
      <c r="H1166" s="16" t="s">
        <v>458</v>
      </c>
      <c r="I1166" s="15" t="s">
        <v>36</v>
      </c>
      <c r="J1166" s="15" t="s">
        <v>141</v>
      </c>
      <c r="K1166" s="18" t="s">
        <v>191</v>
      </c>
      <c r="L1166" s="18"/>
      <c r="M1166" s="40" t="s">
        <v>459</v>
      </c>
      <c r="N1166" s="242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</row>
    <row r="1167" spans="1:38" s="20" customFormat="1" ht="13.5">
      <c r="A1167" s="11">
        <v>61</v>
      </c>
      <c r="B1167" s="12">
        <v>413</v>
      </c>
      <c r="C1167" s="12"/>
      <c r="D1167" s="13" t="s">
        <v>460</v>
      </c>
      <c r="E1167" s="14" t="s">
        <v>461</v>
      </c>
      <c r="F1167" s="12" t="s">
        <v>358</v>
      </c>
      <c r="G1167" s="13" t="str">
        <f t="shared" si="42"/>
        <v>Tà Nhiên - Tà Năng - Đức Trọng - Lâm Đồng</v>
      </c>
      <c r="H1167" s="16" t="s">
        <v>50</v>
      </c>
      <c r="I1167" s="15" t="s">
        <v>29</v>
      </c>
      <c r="J1167" s="15" t="s">
        <v>141</v>
      </c>
      <c r="K1167" s="18" t="s">
        <v>191</v>
      </c>
      <c r="L1167" s="18"/>
      <c r="M1167" s="40" t="s">
        <v>176</v>
      </c>
      <c r="N1167" s="242" t="s">
        <v>462</v>
      </c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</row>
    <row r="1168" spans="1:38" s="20" customFormat="1" ht="13.5">
      <c r="A1168" s="11">
        <v>62</v>
      </c>
      <c r="B1168" s="12">
        <v>414</v>
      </c>
      <c r="C1168" s="12"/>
      <c r="D1168" s="13" t="s">
        <v>463</v>
      </c>
      <c r="E1168" s="14" t="s">
        <v>464</v>
      </c>
      <c r="F1168" s="12" t="s">
        <v>465</v>
      </c>
      <c r="G1168" s="13" t="str">
        <f t="shared" si="42"/>
        <v>Tà Sơn - Tà Năng - Đức Trọng - Lâm Đồng</v>
      </c>
      <c r="H1168" s="16" t="s">
        <v>466</v>
      </c>
      <c r="I1168" s="15" t="s">
        <v>29</v>
      </c>
      <c r="J1168" s="15" t="s">
        <v>141</v>
      </c>
      <c r="K1168" s="18" t="s">
        <v>191</v>
      </c>
      <c r="L1168" s="18"/>
      <c r="M1168" s="40" t="s">
        <v>150</v>
      </c>
      <c r="N1168" s="242" t="s">
        <v>151</v>
      </c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</row>
    <row r="1169" spans="1:38" s="20" customFormat="1" ht="13.5">
      <c r="A1169" s="11">
        <v>63</v>
      </c>
      <c r="B1169" s="12">
        <v>415</v>
      </c>
      <c r="C1169" s="12"/>
      <c r="D1169" s="13" t="s">
        <v>467</v>
      </c>
      <c r="E1169" s="14" t="s">
        <v>468</v>
      </c>
      <c r="F1169" s="12" t="s">
        <v>191</v>
      </c>
      <c r="G1169" s="13" t="str">
        <f t="shared" si="42"/>
        <v>3/7 Khu C Nghĩa Hiệp - Liên Hiệp - Đức Trọng - Lâm Đồng</v>
      </c>
      <c r="H1169" s="16" t="s">
        <v>469</v>
      </c>
      <c r="I1169" s="15" t="s">
        <v>5</v>
      </c>
      <c r="J1169" s="15" t="s">
        <v>141</v>
      </c>
      <c r="K1169" s="18" t="s">
        <v>191</v>
      </c>
      <c r="L1169" s="18"/>
      <c r="M1169" s="40" t="s">
        <v>470</v>
      </c>
      <c r="N1169" s="242" t="s">
        <v>471</v>
      </c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</row>
    <row r="1170" spans="1:38" s="20" customFormat="1" ht="13.5">
      <c r="A1170" s="11">
        <v>64</v>
      </c>
      <c r="B1170" s="12">
        <v>416</v>
      </c>
      <c r="C1170" s="12"/>
      <c r="D1170" s="13" t="s">
        <v>472</v>
      </c>
      <c r="E1170" s="14" t="s">
        <v>473</v>
      </c>
      <c r="F1170" s="12" t="s">
        <v>275</v>
      </c>
      <c r="G1170" s="13" t="str">
        <f t="shared" si="42"/>
        <v>99 Kim Phát - Bình Thạnh - Đức Trọng - Lâm Đồng</v>
      </c>
      <c r="H1170" s="16" t="s">
        <v>182</v>
      </c>
      <c r="I1170" s="15" t="s">
        <v>23</v>
      </c>
      <c r="J1170" s="15" t="s">
        <v>141</v>
      </c>
      <c r="K1170" s="18" t="s">
        <v>191</v>
      </c>
      <c r="L1170" s="18"/>
      <c r="M1170" s="40" t="s">
        <v>68</v>
      </c>
      <c r="N1170" s="242" t="s">
        <v>474</v>
      </c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</row>
    <row r="1171" spans="1:38" s="20" customFormat="1" ht="13.5">
      <c r="A1171" s="11">
        <v>65</v>
      </c>
      <c r="B1171" s="12">
        <v>417</v>
      </c>
      <c r="C1171" s="12"/>
      <c r="D1171" s="13" t="s">
        <v>475</v>
      </c>
      <c r="E1171" s="14" t="s">
        <v>476</v>
      </c>
      <c r="F1171" s="12" t="s">
        <v>191</v>
      </c>
      <c r="G1171" s="13" t="str">
        <f t="shared" si="42"/>
        <v>3/7 Khu C Nghĩa Hiệp - Liên Hiệp - Đức Trọng - Lâm Đồng</v>
      </c>
      <c r="H1171" s="16" t="s">
        <v>469</v>
      </c>
      <c r="I1171" s="15" t="s">
        <v>5</v>
      </c>
      <c r="J1171" s="15" t="s">
        <v>141</v>
      </c>
      <c r="K1171" s="18" t="s">
        <v>191</v>
      </c>
      <c r="L1171" s="18"/>
      <c r="M1171" s="40" t="s">
        <v>175</v>
      </c>
      <c r="N1171" s="242" t="s">
        <v>471</v>
      </c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</row>
    <row r="1172" spans="1:38" s="20" customFormat="1" ht="13.5">
      <c r="A1172" s="11">
        <v>66</v>
      </c>
      <c r="B1172" s="12">
        <v>419</v>
      </c>
      <c r="C1172" s="12"/>
      <c r="D1172" s="13" t="s">
        <v>484</v>
      </c>
      <c r="E1172" s="14" t="s">
        <v>485</v>
      </c>
      <c r="F1172" s="12" t="s">
        <v>394</v>
      </c>
      <c r="G1172" s="13" t="str">
        <f t="shared" si="42"/>
        <v>20 Trung Hậu - Ninh Loan - Đức Trọng - Lâm Đồng</v>
      </c>
      <c r="H1172" s="16" t="s">
        <v>486</v>
      </c>
      <c r="I1172" s="15" t="s">
        <v>36</v>
      </c>
      <c r="J1172" s="15" t="s">
        <v>141</v>
      </c>
      <c r="K1172" s="18" t="s">
        <v>191</v>
      </c>
      <c r="L1172" s="18"/>
      <c r="M1172" s="40" t="s">
        <v>487</v>
      </c>
      <c r="N1172" s="242" t="s">
        <v>488</v>
      </c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</row>
    <row r="1173" spans="1:38" s="226" customFormat="1" ht="13.5">
      <c r="A1173" s="11">
        <v>67</v>
      </c>
      <c r="B1173" s="12">
        <v>420</v>
      </c>
      <c r="C1173" s="12"/>
      <c r="D1173" s="13" t="s">
        <v>489</v>
      </c>
      <c r="E1173" s="14" t="s">
        <v>490</v>
      </c>
      <c r="F1173" s="12" t="s">
        <v>191</v>
      </c>
      <c r="G1173" s="13" t="str">
        <f t="shared" si="42"/>
        <v>3/7 Khu C Nghĩa Hiệp - Liên Hiệp - Đức Trọng - Lâm Đồng</v>
      </c>
      <c r="H1173" s="16" t="s">
        <v>469</v>
      </c>
      <c r="I1173" s="15" t="s">
        <v>5</v>
      </c>
      <c r="J1173" s="15" t="s">
        <v>141</v>
      </c>
      <c r="K1173" s="18" t="s">
        <v>191</v>
      </c>
      <c r="L1173" s="18"/>
      <c r="M1173" s="40" t="s">
        <v>24</v>
      </c>
      <c r="N1173" s="242" t="s">
        <v>471</v>
      </c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</row>
    <row r="1174" spans="1:38" s="20" customFormat="1" ht="13.5">
      <c r="A1174" s="11">
        <v>68</v>
      </c>
      <c r="B1174" s="12">
        <v>421</v>
      </c>
      <c r="C1174" s="12"/>
      <c r="D1174" s="13" t="s">
        <v>491</v>
      </c>
      <c r="E1174" s="14" t="s">
        <v>492</v>
      </c>
      <c r="F1174" s="12" t="s">
        <v>232</v>
      </c>
      <c r="G1174" s="13" t="str">
        <f t="shared" si="42"/>
        <v>thôn Srê Đăng - N' Thôl Hạ - Đức Trọng - Lâm Đồng</v>
      </c>
      <c r="H1174" s="16" t="s">
        <v>493</v>
      </c>
      <c r="I1174" s="15" t="s">
        <v>494</v>
      </c>
      <c r="J1174" s="15" t="s">
        <v>141</v>
      </c>
      <c r="K1174" s="18" t="s">
        <v>191</v>
      </c>
      <c r="L1174" s="18"/>
      <c r="M1174" s="18"/>
      <c r="N1174" s="242" t="s">
        <v>495</v>
      </c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</row>
    <row r="1175" spans="1:38" s="20" customFormat="1" ht="13.5">
      <c r="A1175" s="11">
        <v>69</v>
      </c>
      <c r="B1175" s="12">
        <v>423</v>
      </c>
      <c r="C1175" s="12"/>
      <c r="D1175" s="13" t="s">
        <v>503</v>
      </c>
      <c r="E1175" s="14" t="s">
        <v>504</v>
      </c>
      <c r="F1175" s="12" t="s">
        <v>191</v>
      </c>
      <c r="G1175" s="13" t="str">
        <f t="shared" si="42"/>
        <v>20 TỔ 6 Bắc Hội - Hiệp Thạnh - Đức Trọng - Lâm Đồng</v>
      </c>
      <c r="H1175" s="16" t="s">
        <v>505</v>
      </c>
      <c r="I1175" s="15" t="s">
        <v>15</v>
      </c>
      <c r="J1175" s="15" t="s">
        <v>141</v>
      </c>
      <c r="K1175" s="18" t="s">
        <v>191</v>
      </c>
      <c r="L1175" s="18"/>
      <c r="M1175" s="40" t="s">
        <v>49</v>
      </c>
      <c r="N1175" s="242" t="s">
        <v>506</v>
      </c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</row>
    <row r="1176" spans="1:38" s="20" customFormat="1" ht="13.5">
      <c r="A1176" s="11">
        <v>70</v>
      </c>
      <c r="B1176" s="12">
        <v>424</v>
      </c>
      <c r="C1176" s="12"/>
      <c r="D1176" s="13" t="s">
        <v>507</v>
      </c>
      <c r="E1176" s="14" t="s">
        <v>508</v>
      </c>
      <c r="F1176" s="12" t="s">
        <v>191</v>
      </c>
      <c r="G1176" s="13" t="str">
        <f aca="true" t="shared" si="43" ref="G1176:G1239">CONCATENATE(H1176," - ",I1176," - ",J1176," - ",K1176)</f>
        <v>thôn 9  - Đà Loan - Đức Trọng - Lâm Đồng</v>
      </c>
      <c r="H1176" s="16" t="s">
        <v>509</v>
      </c>
      <c r="I1176" s="15" t="s">
        <v>43</v>
      </c>
      <c r="J1176" s="15" t="s">
        <v>141</v>
      </c>
      <c r="K1176" s="18" t="s">
        <v>191</v>
      </c>
      <c r="L1176" s="18"/>
      <c r="M1176" s="40" t="s">
        <v>510</v>
      </c>
      <c r="N1176" s="242" t="s">
        <v>511</v>
      </c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</row>
    <row r="1177" spans="1:38" s="20" customFormat="1" ht="13.5">
      <c r="A1177" s="11">
        <v>71</v>
      </c>
      <c r="B1177" s="12">
        <v>426</v>
      </c>
      <c r="C1177" s="12"/>
      <c r="D1177" s="13" t="s">
        <v>517</v>
      </c>
      <c r="E1177" s="14" t="s">
        <v>518</v>
      </c>
      <c r="F1177" s="12" t="s">
        <v>224</v>
      </c>
      <c r="G1177" s="13" t="str">
        <f t="shared" si="43"/>
        <v>45 Bạch Dằng - TT Liên Nghĩa - Đức Trọng - Lâm Đồng</v>
      </c>
      <c r="H1177" s="16" t="s">
        <v>519</v>
      </c>
      <c r="I1177" s="15" t="s">
        <v>144</v>
      </c>
      <c r="J1177" s="15" t="s">
        <v>141</v>
      </c>
      <c r="K1177" s="18" t="s">
        <v>191</v>
      </c>
      <c r="L1177" s="18"/>
      <c r="M1177" s="40" t="s">
        <v>520</v>
      </c>
      <c r="N1177" s="242" t="s">
        <v>521</v>
      </c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</row>
    <row r="1178" spans="1:38" s="20" customFormat="1" ht="13.5">
      <c r="A1178" s="11">
        <v>72</v>
      </c>
      <c r="B1178" s="12">
        <v>427</v>
      </c>
      <c r="C1178" s="12"/>
      <c r="D1178" s="13" t="s">
        <v>522</v>
      </c>
      <c r="E1178" s="14" t="s">
        <v>523</v>
      </c>
      <c r="F1178" s="14" t="s">
        <v>311</v>
      </c>
      <c r="G1178" s="13" t="str">
        <f t="shared" si="43"/>
        <v>14/19 An Tĩnh - Liên Hiệp - Đức Trọng - Lâm Đồng</v>
      </c>
      <c r="H1178" s="16" t="s">
        <v>524</v>
      </c>
      <c r="I1178" s="15" t="s">
        <v>5</v>
      </c>
      <c r="J1178" s="15" t="s">
        <v>141</v>
      </c>
      <c r="K1178" s="18" t="s">
        <v>191</v>
      </c>
      <c r="L1178" s="18"/>
      <c r="M1178" s="40" t="s">
        <v>525</v>
      </c>
      <c r="N1178" s="242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</row>
    <row r="1179" spans="1:38" s="20" customFormat="1" ht="13.5">
      <c r="A1179" s="11">
        <v>73</v>
      </c>
      <c r="B1179" s="12">
        <v>428</v>
      </c>
      <c r="C1179" s="12"/>
      <c r="D1179" s="13" t="s">
        <v>526</v>
      </c>
      <c r="E1179" s="14" t="s">
        <v>527</v>
      </c>
      <c r="F1179" s="12" t="s">
        <v>242</v>
      </c>
      <c r="G1179" s="13" t="str">
        <f t="shared" si="43"/>
        <v>67 Đà Giang - Đà Loan - Đức Trọng - Lâm Đồng</v>
      </c>
      <c r="H1179" s="16" t="s">
        <v>44</v>
      </c>
      <c r="I1179" s="15" t="s">
        <v>43</v>
      </c>
      <c r="J1179" s="15" t="s">
        <v>141</v>
      </c>
      <c r="K1179" s="18" t="s">
        <v>191</v>
      </c>
      <c r="L1179" s="18"/>
      <c r="M1179" s="40" t="s">
        <v>45</v>
      </c>
      <c r="N1179" s="242" t="s">
        <v>528</v>
      </c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</row>
    <row r="1180" spans="1:38" s="20" customFormat="1" ht="13.5">
      <c r="A1180" s="11">
        <v>74</v>
      </c>
      <c r="B1180" s="12">
        <v>429</v>
      </c>
      <c r="C1180" s="12"/>
      <c r="D1180" s="13" t="s">
        <v>529</v>
      </c>
      <c r="E1180" s="14" t="s">
        <v>530</v>
      </c>
      <c r="F1180" s="12" t="s">
        <v>205</v>
      </c>
      <c r="G1180" s="13" t="str">
        <f t="shared" si="43"/>
        <v>Phi Nôm - Hiệp Thạnh - Đức Trọng - Lâm Đồng</v>
      </c>
      <c r="H1180" s="16" t="s">
        <v>143</v>
      </c>
      <c r="I1180" s="15" t="s">
        <v>15</v>
      </c>
      <c r="J1180" s="15" t="s">
        <v>141</v>
      </c>
      <c r="K1180" s="18" t="s">
        <v>191</v>
      </c>
      <c r="L1180" s="18"/>
      <c r="M1180" s="40" t="s">
        <v>531</v>
      </c>
      <c r="N1180" s="242" t="s">
        <v>234</v>
      </c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</row>
    <row r="1181" spans="1:38" s="20" customFormat="1" ht="13.5">
      <c r="A1181" s="11">
        <v>75</v>
      </c>
      <c r="B1181" s="12">
        <v>430</v>
      </c>
      <c r="C1181" s="12"/>
      <c r="D1181" s="13" t="s">
        <v>532</v>
      </c>
      <c r="E1181" s="14" t="s">
        <v>533</v>
      </c>
      <c r="F1181" s="12" t="s">
        <v>242</v>
      </c>
      <c r="G1181" s="13" t="str">
        <f t="shared" si="43"/>
        <v>924 Quốc lộ 20 tổ 33 - TT Liên Nghĩa - Đức Trọng - Lâm Đồng</v>
      </c>
      <c r="H1181" s="16" t="s">
        <v>534</v>
      </c>
      <c r="I1181" s="15" t="s">
        <v>144</v>
      </c>
      <c r="J1181" s="15" t="s">
        <v>141</v>
      </c>
      <c r="K1181" s="18" t="s">
        <v>191</v>
      </c>
      <c r="L1181" s="18"/>
      <c r="M1181" s="40" t="s">
        <v>535</v>
      </c>
      <c r="N1181" s="242" t="s">
        <v>536</v>
      </c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</row>
    <row r="1182" spans="1:38" s="20" customFormat="1" ht="13.5">
      <c r="A1182" s="11">
        <v>76</v>
      </c>
      <c r="B1182" s="12">
        <v>431</v>
      </c>
      <c r="C1182" s="12"/>
      <c r="D1182" s="13" t="s">
        <v>537</v>
      </c>
      <c r="E1182" s="14" t="s">
        <v>538</v>
      </c>
      <c r="F1182" s="12" t="s">
        <v>436</v>
      </c>
      <c r="G1182" s="13" t="str">
        <f t="shared" si="43"/>
        <v>Bắc Hội - Hiệp Thạnh - Đức Trọng - Lâm Đồng</v>
      </c>
      <c r="H1182" s="16" t="s">
        <v>52</v>
      </c>
      <c r="I1182" s="15" t="s">
        <v>15</v>
      </c>
      <c r="J1182" s="15" t="s">
        <v>141</v>
      </c>
      <c r="K1182" s="18" t="s">
        <v>191</v>
      </c>
      <c r="L1182" s="18"/>
      <c r="M1182" s="44" t="s">
        <v>539</v>
      </c>
      <c r="N1182" s="242" t="s">
        <v>540</v>
      </c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</row>
    <row r="1183" spans="1:38" s="20" customFormat="1" ht="13.5">
      <c r="A1183" s="11">
        <v>77</v>
      </c>
      <c r="B1183" s="12">
        <v>435</v>
      </c>
      <c r="C1183" s="12"/>
      <c r="D1183" s="13" t="s">
        <v>557</v>
      </c>
      <c r="E1183" s="14" t="s">
        <v>558</v>
      </c>
      <c r="F1183" s="12" t="s">
        <v>191</v>
      </c>
      <c r="G1183" s="13" t="str">
        <f t="shared" si="43"/>
        <v>31 tổ 9 An Ninh - Liên Hiệp - Đức Trọng - Lâm Đồng</v>
      </c>
      <c r="H1183" s="16" t="s">
        <v>559</v>
      </c>
      <c r="I1183" s="15" t="s">
        <v>5</v>
      </c>
      <c r="J1183" s="15" t="s">
        <v>141</v>
      </c>
      <c r="K1183" s="18" t="s">
        <v>191</v>
      </c>
      <c r="L1183" s="18" t="s">
        <v>560</v>
      </c>
      <c r="M1183" s="40" t="s">
        <v>561</v>
      </c>
      <c r="N1183" s="242" t="s">
        <v>562</v>
      </c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</row>
    <row r="1184" spans="1:38" s="20" customFormat="1" ht="13.5">
      <c r="A1184" s="11">
        <v>78</v>
      </c>
      <c r="B1184" s="12">
        <v>436</v>
      </c>
      <c r="C1184" s="12"/>
      <c r="D1184" s="13" t="s">
        <v>563</v>
      </c>
      <c r="E1184" s="14" t="s">
        <v>564</v>
      </c>
      <c r="F1184" s="12" t="s">
        <v>191</v>
      </c>
      <c r="G1184" s="13" t="str">
        <f t="shared" si="43"/>
        <v>31 tổ 9 An Ninh - Liên Hiệp - Đức Trọng - Lâm Đồng</v>
      </c>
      <c r="H1184" s="16" t="s">
        <v>559</v>
      </c>
      <c r="I1184" s="15" t="s">
        <v>5</v>
      </c>
      <c r="J1184" s="15" t="s">
        <v>141</v>
      </c>
      <c r="K1184" s="18" t="s">
        <v>191</v>
      </c>
      <c r="L1184" s="18" t="s">
        <v>560</v>
      </c>
      <c r="M1184" s="40" t="s">
        <v>561</v>
      </c>
      <c r="N1184" s="242" t="s">
        <v>562</v>
      </c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</row>
    <row r="1185" spans="1:38" s="20" customFormat="1" ht="13.5">
      <c r="A1185" s="11">
        <v>79</v>
      </c>
      <c r="B1185" s="12">
        <v>437</v>
      </c>
      <c r="C1185" s="12"/>
      <c r="D1185" s="13" t="s">
        <v>565</v>
      </c>
      <c r="E1185" s="14" t="s">
        <v>566</v>
      </c>
      <c r="F1185" s="12" t="s">
        <v>242</v>
      </c>
      <c r="G1185" s="13" t="str">
        <f t="shared" si="43"/>
        <v>Định An - Hiệp An - Đức Trọng - Lâm Đồng</v>
      </c>
      <c r="H1185" s="16" t="s">
        <v>567</v>
      </c>
      <c r="I1185" s="15" t="s">
        <v>33</v>
      </c>
      <c r="J1185" s="15" t="s">
        <v>141</v>
      </c>
      <c r="K1185" s="18" t="s">
        <v>191</v>
      </c>
      <c r="L1185" s="18"/>
      <c r="M1185" s="40" t="s">
        <v>568</v>
      </c>
      <c r="N1185" s="242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</row>
    <row r="1186" spans="1:38" s="20" customFormat="1" ht="13.5">
      <c r="A1186" s="11">
        <v>80</v>
      </c>
      <c r="B1186" s="12">
        <v>438</v>
      </c>
      <c r="C1186" s="12"/>
      <c r="D1186" s="13" t="s">
        <v>569</v>
      </c>
      <c r="E1186" s="14" t="s">
        <v>570</v>
      </c>
      <c r="F1186" s="12" t="s">
        <v>210</v>
      </c>
      <c r="G1186" s="13" t="str">
        <f t="shared" si="43"/>
        <v>Gần Reo - Liên Hiệp - Đức Trọng - Lâm Đồng</v>
      </c>
      <c r="H1186" s="16" t="s">
        <v>571</v>
      </c>
      <c r="I1186" s="15" t="s">
        <v>5</v>
      </c>
      <c r="J1186" s="15" t="s">
        <v>141</v>
      </c>
      <c r="K1186" s="18" t="s">
        <v>191</v>
      </c>
      <c r="L1186" s="18"/>
      <c r="M1186" s="40" t="s">
        <v>63</v>
      </c>
      <c r="N1186" s="242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</row>
    <row r="1187" spans="1:38" s="20" customFormat="1" ht="13.5">
      <c r="A1187" s="11">
        <v>81</v>
      </c>
      <c r="B1187" s="12">
        <v>439</v>
      </c>
      <c r="C1187" s="12"/>
      <c r="D1187" s="13" t="s">
        <v>572</v>
      </c>
      <c r="E1187" s="14" t="s">
        <v>573</v>
      </c>
      <c r="F1187" s="12" t="s">
        <v>191</v>
      </c>
      <c r="G1187" s="13" t="str">
        <f t="shared" si="43"/>
        <v>56 Đà Giang - Đà Loan - Đức Trọng - Lâm Đồng</v>
      </c>
      <c r="H1187" s="16" t="s">
        <v>152</v>
      </c>
      <c r="I1187" s="15" t="s">
        <v>43</v>
      </c>
      <c r="J1187" s="15" t="s">
        <v>141</v>
      </c>
      <c r="K1187" s="18" t="s">
        <v>191</v>
      </c>
      <c r="L1187" s="18"/>
      <c r="M1187" s="40" t="s">
        <v>574</v>
      </c>
      <c r="N1187" s="242" t="s">
        <v>575</v>
      </c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</row>
    <row r="1188" spans="1:38" s="20" customFormat="1" ht="13.5">
      <c r="A1188" s="11">
        <v>82</v>
      </c>
      <c r="B1188" s="12">
        <v>441</v>
      </c>
      <c r="C1188" s="12"/>
      <c r="D1188" s="13" t="s">
        <v>581</v>
      </c>
      <c r="E1188" s="14" t="s">
        <v>582</v>
      </c>
      <c r="F1188" s="12" t="s">
        <v>232</v>
      </c>
      <c r="G1188" s="13" t="str">
        <f t="shared" si="43"/>
        <v>132 Đào Duy Từ - TT Liên Nghĩa - Đức Trọng - Lâm Đồng</v>
      </c>
      <c r="H1188" s="16" t="s">
        <v>583</v>
      </c>
      <c r="I1188" s="15" t="s">
        <v>144</v>
      </c>
      <c r="J1188" s="15" t="s">
        <v>141</v>
      </c>
      <c r="K1188" s="18" t="s">
        <v>191</v>
      </c>
      <c r="L1188" s="18"/>
      <c r="M1188" s="40" t="s">
        <v>86</v>
      </c>
      <c r="N1188" s="242" t="s">
        <v>584</v>
      </c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</row>
    <row r="1189" spans="1:38" s="20" customFormat="1" ht="13.5">
      <c r="A1189" s="11">
        <v>83</v>
      </c>
      <c r="B1189" s="12">
        <v>442</v>
      </c>
      <c r="C1189" s="12"/>
      <c r="D1189" s="13" t="s">
        <v>585</v>
      </c>
      <c r="E1189" s="14" t="s">
        <v>586</v>
      </c>
      <c r="F1189" s="12" t="s">
        <v>191</v>
      </c>
      <c r="G1189" s="13" t="str">
        <f t="shared" si="43"/>
        <v>Phú Cao - Tà Hine - Đức Trọng - Lâm Đồng</v>
      </c>
      <c r="H1189" s="16" t="s">
        <v>587</v>
      </c>
      <c r="I1189" s="15" t="s">
        <v>6</v>
      </c>
      <c r="J1189" s="15" t="s">
        <v>141</v>
      </c>
      <c r="K1189" s="18" t="s">
        <v>191</v>
      </c>
      <c r="L1189" s="18"/>
      <c r="M1189" s="40" t="s">
        <v>588</v>
      </c>
      <c r="N1189" s="242" t="s">
        <v>589</v>
      </c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</row>
    <row r="1190" spans="1:38" s="20" customFormat="1" ht="13.5">
      <c r="A1190" s="11">
        <v>84</v>
      </c>
      <c r="B1190" s="12">
        <v>443</v>
      </c>
      <c r="C1190" s="12"/>
      <c r="D1190" s="13" t="s">
        <v>590</v>
      </c>
      <c r="E1190" s="14" t="s">
        <v>591</v>
      </c>
      <c r="F1190" s="12" t="s">
        <v>210</v>
      </c>
      <c r="G1190" s="13" t="str">
        <f t="shared" si="43"/>
        <v>Xóm 3 Tân Hiệp - Tân Hội - Đức Trọng - Lâm Đồng</v>
      </c>
      <c r="H1190" s="16" t="s">
        <v>252</v>
      </c>
      <c r="I1190" s="15" t="s">
        <v>9</v>
      </c>
      <c r="J1190" s="15" t="s">
        <v>141</v>
      </c>
      <c r="K1190" s="18" t="s">
        <v>191</v>
      </c>
      <c r="L1190" s="18" t="s">
        <v>592</v>
      </c>
      <c r="M1190" s="40" t="s">
        <v>593</v>
      </c>
      <c r="N1190" s="242" t="s">
        <v>594</v>
      </c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</row>
    <row r="1191" spans="1:38" s="20" customFormat="1" ht="13.5">
      <c r="A1191" s="11">
        <v>85</v>
      </c>
      <c r="B1191" s="12">
        <v>444</v>
      </c>
      <c r="C1191" s="12"/>
      <c r="D1191" s="13" t="s">
        <v>595</v>
      </c>
      <c r="E1191" s="14" t="s">
        <v>596</v>
      </c>
      <c r="F1191" s="12" t="s">
        <v>597</v>
      </c>
      <c r="G1191" s="13" t="str">
        <f t="shared" si="43"/>
        <v>Đà Thắng - Đà Loan - Đức Trọng - Lâm Đồng</v>
      </c>
      <c r="H1191" s="16" t="s">
        <v>169</v>
      </c>
      <c r="I1191" s="15" t="s">
        <v>43</v>
      </c>
      <c r="J1191" s="15" t="s">
        <v>141</v>
      </c>
      <c r="K1191" s="18" t="s">
        <v>191</v>
      </c>
      <c r="L1191" s="18"/>
      <c r="M1191" s="40" t="s">
        <v>598</v>
      </c>
      <c r="N1191" s="242" t="s">
        <v>599</v>
      </c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</row>
    <row r="1192" spans="1:38" s="20" customFormat="1" ht="13.5">
      <c r="A1192" s="11">
        <v>86</v>
      </c>
      <c r="B1192" s="12">
        <v>445</v>
      </c>
      <c r="C1192" s="12"/>
      <c r="D1192" s="13" t="s">
        <v>600</v>
      </c>
      <c r="E1192" s="14" t="s">
        <v>601</v>
      </c>
      <c r="F1192" s="12" t="s">
        <v>338</v>
      </c>
      <c r="G1192" s="13" t="str">
        <f t="shared" si="43"/>
        <v>tôổ 56 Khu phố 12 - TT Liên Nghĩa - Đức Trọng - Lâm Đồng</v>
      </c>
      <c r="H1192" s="16" t="s">
        <v>602</v>
      </c>
      <c r="I1192" s="15" t="s">
        <v>144</v>
      </c>
      <c r="J1192" s="15" t="s">
        <v>141</v>
      </c>
      <c r="K1192" s="18" t="s">
        <v>191</v>
      </c>
      <c r="L1192" s="18"/>
      <c r="M1192" s="40" t="s">
        <v>603</v>
      </c>
      <c r="N1192" s="242" t="s">
        <v>604</v>
      </c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</row>
    <row r="1193" spans="1:38" s="20" customFormat="1" ht="13.5">
      <c r="A1193" s="11">
        <v>87</v>
      </c>
      <c r="B1193" s="12">
        <v>446</v>
      </c>
      <c r="C1193" s="12"/>
      <c r="D1193" s="13" t="s">
        <v>605</v>
      </c>
      <c r="E1193" s="14" t="s">
        <v>606</v>
      </c>
      <c r="F1193" s="12" t="s">
        <v>242</v>
      </c>
      <c r="G1193" s="13" t="str">
        <f t="shared" si="43"/>
        <v>thôn Srê Đăng - N' Thol Hạ - Đức Trọng - Lâm Đồng</v>
      </c>
      <c r="H1193" s="16" t="s">
        <v>493</v>
      </c>
      <c r="I1193" s="15" t="s">
        <v>607</v>
      </c>
      <c r="J1193" s="15" t="s">
        <v>141</v>
      </c>
      <c r="K1193" s="18" t="s">
        <v>191</v>
      </c>
      <c r="L1193" s="18"/>
      <c r="M1193" s="40" t="s">
        <v>608</v>
      </c>
      <c r="N1193" s="242" t="s">
        <v>609</v>
      </c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</row>
    <row r="1194" spans="1:38" s="20" customFormat="1" ht="13.5">
      <c r="A1194" s="11">
        <v>88</v>
      </c>
      <c r="B1194" s="12">
        <v>447</v>
      </c>
      <c r="C1194" s="12"/>
      <c r="D1194" s="13" t="s">
        <v>610</v>
      </c>
      <c r="E1194" s="14" t="s">
        <v>611</v>
      </c>
      <c r="F1194" s="12" t="s">
        <v>210</v>
      </c>
      <c r="G1194" s="13" t="str">
        <f t="shared" si="43"/>
        <v>27 Lạc Nghiệp - Phú Hội - Đức Trọng - Lâm Đồng</v>
      </c>
      <c r="H1194" s="16" t="s">
        <v>17</v>
      </c>
      <c r="I1194" s="15" t="s">
        <v>4</v>
      </c>
      <c r="J1194" s="15" t="s">
        <v>141</v>
      </c>
      <c r="K1194" s="18" t="s">
        <v>191</v>
      </c>
      <c r="L1194" s="18"/>
      <c r="M1194" s="40" t="s">
        <v>18</v>
      </c>
      <c r="N1194" s="242" t="s">
        <v>612</v>
      </c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</row>
    <row r="1195" spans="1:38" s="20" customFormat="1" ht="13.5">
      <c r="A1195" s="11">
        <v>89</v>
      </c>
      <c r="B1195" s="12">
        <v>449</v>
      </c>
      <c r="C1195" s="12"/>
      <c r="D1195" s="13" t="s">
        <v>619</v>
      </c>
      <c r="E1195" s="14" t="s">
        <v>620</v>
      </c>
      <c r="F1195" s="12" t="s">
        <v>436</v>
      </c>
      <c r="G1195" s="13" t="str">
        <f t="shared" si="43"/>
        <v>tổ 215 Trung Hiệp - Hiệp An - Đức Trọng - Lâm Đồng</v>
      </c>
      <c r="H1195" s="16" t="s">
        <v>621</v>
      </c>
      <c r="I1195" s="15" t="s">
        <v>33</v>
      </c>
      <c r="J1195" s="15" t="s">
        <v>141</v>
      </c>
      <c r="K1195" s="18" t="s">
        <v>191</v>
      </c>
      <c r="L1195" s="18"/>
      <c r="M1195" s="40" t="s">
        <v>622</v>
      </c>
      <c r="N1195" s="242" t="s">
        <v>623</v>
      </c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</row>
    <row r="1196" spans="1:38" s="20" customFormat="1" ht="13.5">
      <c r="A1196" s="11">
        <v>90</v>
      </c>
      <c r="B1196" s="12">
        <v>450</v>
      </c>
      <c r="C1196" s="12"/>
      <c r="D1196" s="13" t="s">
        <v>624</v>
      </c>
      <c r="E1196" s="14" t="s">
        <v>625</v>
      </c>
      <c r="F1196" s="12" t="s">
        <v>327</v>
      </c>
      <c r="G1196" s="13" t="str">
        <f t="shared" si="43"/>
        <v>Đại Ninh - Ninh Gia - Đức Trọng - Lâm Đồng</v>
      </c>
      <c r="H1196" s="16" t="s">
        <v>26</v>
      </c>
      <c r="I1196" s="15" t="s">
        <v>7</v>
      </c>
      <c r="J1196" s="15" t="s">
        <v>141</v>
      </c>
      <c r="K1196" s="18" t="s">
        <v>191</v>
      </c>
      <c r="L1196" s="18"/>
      <c r="M1196" s="40" t="s">
        <v>626</v>
      </c>
      <c r="N1196" s="242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</row>
    <row r="1197" spans="1:38" s="20" customFormat="1" ht="13.5">
      <c r="A1197" s="11">
        <v>91</v>
      </c>
      <c r="B1197" s="12">
        <v>451</v>
      </c>
      <c r="C1197" s="12"/>
      <c r="D1197" s="13" t="s">
        <v>627</v>
      </c>
      <c r="E1197" s="14" t="s">
        <v>628</v>
      </c>
      <c r="F1197" s="12" t="s">
        <v>191</v>
      </c>
      <c r="G1197" s="13" t="str">
        <f t="shared" si="43"/>
        <v>28 Tuệ Tĩnh - TT Liên Nghĩa - Đức Trọng - Lâm Đồng</v>
      </c>
      <c r="H1197" s="16" t="s">
        <v>629</v>
      </c>
      <c r="I1197" s="15" t="s">
        <v>144</v>
      </c>
      <c r="J1197" s="15" t="s">
        <v>141</v>
      </c>
      <c r="K1197" s="18" t="s">
        <v>191</v>
      </c>
      <c r="L1197" s="18" t="s">
        <v>630</v>
      </c>
      <c r="M1197" s="40" t="s">
        <v>174</v>
      </c>
      <c r="N1197" s="242" t="s">
        <v>631</v>
      </c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</row>
    <row r="1198" spans="1:38" s="20" customFormat="1" ht="13.5">
      <c r="A1198" s="11">
        <v>92</v>
      </c>
      <c r="B1198" s="12">
        <v>452</v>
      </c>
      <c r="C1198" s="12"/>
      <c r="D1198" s="13" t="s">
        <v>632</v>
      </c>
      <c r="E1198" s="14" t="s">
        <v>633</v>
      </c>
      <c r="F1198" s="12" t="s">
        <v>191</v>
      </c>
      <c r="G1198" s="13" t="str">
        <f t="shared" si="43"/>
        <v>Thiện Chí - Ninh Gia - Đức Trọng - Lâm Đồng</v>
      </c>
      <c r="H1198" s="16" t="s">
        <v>13</v>
      </c>
      <c r="I1198" s="15" t="s">
        <v>7</v>
      </c>
      <c r="J1198" s="15" t="s">
        <v>141</v>
      </c>
      <c r="K1198" s="18" t="s">
        <v>191</v>
      </c>
      <c r="L1198" s="18"/>
      <c r="M1198" s="40" t="s">
        <v>14</v>
      </c>
      <c r="N1198" s="242" t="s">
        <v>634</v>
      </c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</row>
    <row r="1199" spans="1:38" s="20" customFormat="1" ht="13.5">
      <c r="A1199" s="11">
        <v>93</v>
      </c>
      <c r="B1199" s="12">
        <v>453</v>
      </c>
      <c r="C1199" s="12"/>
      <c r="D1199" s="13" t="s">
        <v>635</v>
      </c>
      <c r="E1199" s="14" t="s">
        <v>636</v>
      </c>
      <c r="F1199" s="12" t="s">
        <v>394</v>
      </c>
      <c r="G1199" s="13" t="str">
        <f t="shared" si="43"/>
        <v>Trung Ninh - Ninh Loan - Đức Trọng - Lâm Đồng</v>
      </c>
      <c r="H1199" s="16" t="s">
        <v>35</v>
      </c>
      <c r="I1199" s="15" t="s">
        <v>36</v>
      </c>
      <c r="J1199" s="15" t="s">
        <v>141</v>
      </c>
      <c r="K1199" s="18" t="s">
        <v>191</v>
      </c>
      <c r="L1199" s="18"/>
      <c r="M1199" s="40" t="s">
        <v>637</v>
      </c>
      <c r="N1199" s="242" t="s">
        <v>638</v>
      </c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</row>
    <row r="1200" spans="1:38" s="20" customFormat="1" ht="13.5">
      <c r="A1200" s="11">
        <v>94</v>
      </c>
      <c r="B1200" s="12">
        <v>454</v>
      </c>
      <c r="C1200" s="12"/>
      <c r="D1200" s="13" t="s">
        <v>639</v>
      </c>
      <c r="E1200" s="14" t="s">
        <v>640</v>
      </c>
      <c r="F1200" s="12" t="s">
        <v>641</v>
      </c>
      <c r="G1200" s="13" t="str">
        <f t="shared" si="43"/>
        <v>281 Đà Lâm - Đà Loan - Đức Trọng - Lâm Đồng</v>
      </c>
      <c r="H1200" s="16" t="s">
        <v>642</v>
      </c>
      <c r="I1200" s="15" t="s">
        <v>43</v>
      </c>
      <c r="J1200" s="15" t="s">
        <v>141</v>
      </c>
      <c r="K1200" s="18" t="s">
        <v>191</v>
      </c>
      <c r="L1200" s="18"/>
      <c r="M1200" s="40" t="s">
        <v>55</v>
      </c>
      <c r="N1200" s="242" t="s">
        <v>643</v>
      </c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</row>
    <row r="1201" spans="1:38" s="20" customFormat="1" ht="13.5">
      <c r="A1201" s="11">
        <v>95</v>
      </c>
      <c r="B1201" s="12">
        <v>456</v>
      </c>
      <c r="C1201" s="12"/>
      <c r="D1201" s="13" t="s">
        <v>651</v>
      </c>
      <c r="E1201" s="14" t="s">
        <v>652</v>
      </c>
      <c r="F1201" s="12" t="s">
        <v>653</v>
      </c>
      <c r="G1201" s="13" t="str">
        <f t="shared" si="43"/>
        <v>188 Hoàng Văn Thụ - TT Liên Nghĩa - Đức Trọng - Lâm Đồng</v>
      </c>
      <c r="H1201" s="16" t="s">
        <v>12</v>
      </c>
      <c r="I1201" s="15" t="s">
        <v>144</v>
      </c>
      <c r="J1201" s="15" t="s">
        <v>141</v>
      </c>
      <c r="K1201" s="18" t="s">
        <v>191</v>
      </c>
      <c r="L1201" s="18"/>
      <c r="M1201" s="40" t="s">
        <v>654</v>
      </c>
      <c r="N1201" s="242" t="s">
        <v>655</v>
      </c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</row>
    <row r="1202" spans="1:38" s="20" customFormat="1" ht="13.5">
      <c r="A1202" s="11">
        <v>96</v>
      </c>
      <c r="B1202" s="12">
        <v>457</v>
      </c>
      <c r="C1202" s="12"/>
      <c r="D1202" s="13" t="s">
        <v>656</v>
      </c>
      <c r="E1202" s="14" t="s">
        <v>657</v>
      </c>
      <c r="F1202" s="12" t="s">
        <v>436</v>
      </c>
      <c r="G1202" s="13" t="str">
        <f t="shared" si="43"/>
        <v>tổ 35  - TT Liên Nghĩa - Đức Trọng - Lâm Đồng</v>
      </c>
      <c r="H1202" s="16" t="s">
        <v>658</v>
      </c>
      <c r="I1202" s="15" t="s">
        <v>144</v>
      </c>
      <c r="J1202" s="15" t="s">
        <v>141</v>
      </c>
      <c r="K1202" s="18" t="s">
        <v>191</v>
      </c>
      <c r="L1202" s="18"/>
      <c r="M1202" s="40" t="s">
        <v>659</v>
      </c>
      <c r="N1202" s="242" t="s">
        <v>660</v>
      </c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</row>
    <row r="1203" spans="1:38" s="20" customFormat="1" ht="15" customHeight="1">
      <c r="A1203" s="11">
        <v>97</v>
      </c>
      <c r="B1203" s="12">
        <v>458</v>
      </c>
      <c r="C1203" s="12"/>
      <c r="D1203" s="13" t="s">
        <v>661</v>
      </c>
      <c r="E1203" s="14" t="s">
        <v>662</v>
      </c>
      <c r="F1203" s="12" t="s">
        <v>663</v>
      </c>
      <c r="G1203" s="13" t="str">
        <f t="shared" si="43"/>
        <v>3/7 Nghĩa Hiệp - Liên Hiệp - Đức Trọng - Lâm Đồng</v>
      </c>
      <c r="H1203" s="16" t="s">
        <v>8</v>
      </c>
      <c r="I1203" s="254" t="s">
        <v>5</v>
      </c>
      <c r="J1203" s="255" t="s">
        <v>141</v>
      </c>
      <c r="K1203" s="18" t="s">
        <v>191</v>
      </c>
      <c r="L1203" s="65"/>
      <c r="M1203" s="40" t="s">
        <v>664</v>
      </c>
      <c r="N1203" s="242" t="s">
        <v>665</v>
      </c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</row>
    <row r="1204" spans="1:38" s="20" customFormat="1" ht="13.5">
      <c r="A1204" s="11">
        <v>98</v>
      </c>
      <c r="B1204" s="12">
        <v>459</v>
      </c>
      <c r="C1204" s="12"/>
      <c r="D1204" s="13" t="s">
        <v>666</v>
      </c>
      <c r="E1204" s="14" t="s">
        <v>667</v>
      </c>
      <c r="F1204" s="12" t="s">
        <v>358</v>
      </c>
      <c r="G1204" s="13" t="str">
        <f t="shared" si="43"/>
        <v>số nhà 175 thôn Rchai 2 - Phú Hội - Đức Trọng - Lâm Đồng</v>
      </c>
      <c r="H1204" s="16" t="s">
        <v>668</v>
      </c>
      <c r="I1204" s="15" t="s">
        <v>4</v>
      </c>
      <c r="J1204" s="15" t="s">
        <v>141</v>
      </c>
      <c r="K1204" s="18" t="s">
        <v>191</v>
      </c>
      <c r="L1204" s="18"/>
      <c r="M1204" s="40" t="s">
        <v>669</v>
      </c>
      <c r="N1204" s="242" t="s">
        <v>670</v>
      </c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</row>
    <row r="1205" spans="1:38" s="20" customFormat="1" ht="13.5">
      <c r="A1205" s="11">
        <v>99</v>
      </c>
      <c r="B1205" s="12">
        <v>460</v>
      </c>
      <c r="C1205" s="12"/>
      <c r="D1205" s="13" t="s">
        <v>671</v>
      </c>
      <c r="E1205" s="14" t="s">
        <v>672</v>
      </c>
      <c r="F1205" s="12" t="s">
        <v>191</v>
      </c>
      <c r="G1205" s="13" t="str">
        <f t="shared" si="43"/>
        <v>106 Thống Nhất - TT Liên Nghĩa - Đức Trọng - Lâm Đồng</v>
      </c>
      <c r="H1205" s="16" t="s">
        <v>673</v>
      </c>
      <c r="I1205" s="15" t="s">
        <v>144</v>
      </c>
      <c r="J1205" s="15" t="s">
        <v>141</v>
      </c>
      <c r="K1205" s="18" t="s">
        <v>191</v>
      </c>
      <c r="L1205" s="18"/>
      <c r="M1205" s="40" t="s">
        <v>674</v>
      </c>
      <c r="N1205" s="242" t="s">
        <v>675</v>
      </c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</row>
    <row r="1206" spans="1:38" s="20" customFormat="1" ht="13.5">
      <c r="A1206" s="11">
        <v>100</v>
      </c>
      <c r="B1206" s="12">
        <v>461</v>
      </c>
      <c r="C1206" s="12"/>
      <c r="D1206" s="13" t="s">
        <v>676</v>
      </c>
      <c r="E1206" s="14" t="s">
        <v>485</v>
      </c>
      <c r="F1206" s="12" t="s">
        <v>191</v>
      </c>
      <c r="G1206" s="13" t="str">
        <f t="shared" si="43"/>
        <v>Đà Nam  - Đà Loan - Đức Trọng - Lâm Đồng</v>
      </c>
      <c r="H1206" s="16" t="s">
        <v>677</v>
      </c>
      <c r="I1206" s="15" t="s">
        <v>43</v>
      </c>
      <c r="J1206" s="15" t="s">
        <v>141</v>
      </c>
      <c r="K1206" s="18" t="s">
        <v>191</v>
      </c>
      <c r="L1206" s="18"/>
      <c r="M1206" s="40" t="s">
        <v>678</v>
      </c>
      <c r="N1206" s="242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</row>
    <row r="1207" spans="1:38" s="20" customFormat="1" ht="13.5">
      <c r="A1207" s="11">
        <v>101</v>
      </c>
      <c r="B1207" s="12">
        <v>462</v>
      </c>
      <c r="C1207" s="12"/>
      <c r="D1207" s="13" t="s">
        <v>679</v>
      </c>
      <c r="E1207" s="14" t="s">
        <v>680</v>
      </c>
      <c r="F1207" s="12" t="s">
        <v>191</v>
      </c>
      <c r="G1207" s="13" t="str">
        <f t="shared" si="43"/>
        <v>183 Đoàn Kết - N' Thol Hạ - Đức Trọng - Lâm Đồng</v>
      </c>
      <c r="H1207" s="16" t="s">
        <v>147</v>
      </c>
      <c r="I1207" s="15" t="s">
        <v>607</v>
      </c>
      <c r="J1207" s="15" t="s">
        <v>141</v>
      </c>
      <c r="K1207" s="18" t="s">
        <v>191</v>
      </c>
      <c r="L1207" s="18"/>
      <c r="M1207" s="40" t="s">
        <v>681</v>
      </c>
      <c r="N1207" s="242" t="s">
        <v>303</v>
      </c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</row>
    <row r="1208" spans="1:38" s="20" customFormat="1" ht="13.5">
      <c r="A1208" s="11">
        <v>102</v>
      </c>
      <c r="B1208" s="12">
        <v>463</v>
      </c>
      <c r="C1208" s="12"/>
      <c r="D1208" s="13" t="s">
        <v>682</v>
      </c>
      <c r="E1208" s="14" t="s">
        <v>683</v>
      </c>
      <c r="F1208" s="12" t="s">
        <v>191</v>
      </c>
      <c r="G1208" s="13" t="str">
        <f t="shared" si="43"/>
        <v>265 Phú Lộc - Phú Hội - Đức Trọng - Lâm Đồng</v>
      </c>
      <c r="H1208" s="16" t="s">
        <v>684</v>
      </c>
      <c r="I1208" s="15" t="s">
        <v>4</v>
      </c>
      <c r="J1208" s="15" t="s">
        <v>141</v>
      </c>
      <c r="K1208" s="18" t="s">
        <v>191</v>
      </c>
      <c r="L1208" s="18"/>
      <c r="M1208" s="40" t="s">
        <v>80</v>
      </c>
      <c r="N1208" s="242" t="s">
        <v>685</v>
      </c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</row>
    <row r="1209" spans="1:38" s="20" customFormat="1" ht="13.5">
      <c r="A1209" s="11">
        <v>103</v>
      </c>
      <c r="B1209" s="12">
        <v>464</v>
      </c>
      <c r="C1209" s="12"/>
      <c r="D1209" s="13" t="s">
        <v>686</v>
      </c>
      <c r="E1209" s="14" t="s">
        <v>687</v>
      </c>
      <c r="F1209" s="12" t="s">
        <v>191</v>
      </c>
      <c r="G1209" s="13" t="str">
        <f t="shared" si="43"/>
        <v>265 Phú Lộc - Phú Hội - Đức Trọng - Lâm Đồng</v>
      </c>
      <c r="H1209" s="16" t="s">
        <v>684</v>
      </c>
      <c r="I1209" s="15" t="s">
        <v>4</v>
      </c>
      <c r="J1209" s="15" t="s">
        <v>141</v>
      </c>
      <c r="K1209" s="18" t="s">
        <v>191</v>
      </c>
      <c r="L1209" s="18" t="s">
        <v>688</v>
      </c>
      <c r="M1209" s="40" t="s">
        <v>60</v>
      </c>
      <c r="N1209" s="242" t="s">
        <v>689</v>
      </c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</row>
    <row r="1210" spans="1:38" s="20" customFormat="1" ht="13.5">
      <c r="A1210" s="11">
        <v>104</v>
      </c>
      <c r="B1210" s="12">
        <v>465</v>
      </c>
      <c r="C1210" s="12"/>
      <c r="D1210" s="13" t="s">
        <v>690</v>
      </c>
      <c r="E1210" s="14" t="s">
        <v>691</v>
      </c>
      <c r="F1210" s="12" t="s">
        <v>191</v>
      </c>
      <c r="G1210" s="13" t="str">
        <f t="shared" si="43"/>
        <v>Đà Nguyên - Đà Loan - Đức Trọng - Lâm Đồng</v>
      </c>
      <c r="H1210" s="16" t="s">
        <v>692</v>
      </c>
      <c r="I1210" s="15" t="s">
        <v>43</v>
      </c>
      <c r="J1210" s="15" t="s">
        <v>141</v>
      </c>
      <c r="K1210" s="18" t="s">
        <v>191</v>
      </c>
      <c r="L1210" s="18"/>
      <c r="M1210" s="40" t="s">
        <v>58</v>
      </c>
      <c r="N1210" s="242" t="s">
        <v>693</v>
      </c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</row>
    <row r="1211" spans="1:38" s="20" customFormat="1" ht="13.5">
      <c r="A1211" s="11">
        <v>105</v>
      </c>
      <c r="B1211" s="12">
        <v>466</v>
      </c>
      <c r="C1211" s="12"/>
      <c r="D1211" s="13" t="s">
        <v>694</v>
      </c>
      <c r="E1211" s="14" t="s">
        <v>695</v>
      </c>
      <c r="F1211" s="12" t="s">
        <v>191</v>
      </c>
      <c r="G1211" s="13" t="str">
        <f t="shared" si="43"/>
        <v>146 Tà In - Tà Hine - Đức Trọng - Lâm Đồng</v>
      </c>
      <c r="H1211" s="16" t="s">
        <v>696</v>
      </c>
      <c r="I1211" s="15" t="s">
        <v>6</v>
      </c>
      <c r="J1211" s="15" t="s">
        <v>141</v>
      </c>
      <c r="K1211" s="18" t="s">
        <v>191</v>
      </c>
      <c r="L1211" s="18"/>
      <c r="M1211" s="40" t="s">
        <v>59</v>
      </c>
      <c r="N1211" s="242" t="s">
        <v>697</v>
      </c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</row>
    <row r="1212" spans="1:38" s="20" customFormat="1" ht="13.5">
      <c r="A1212" s="11">
        <v>106</v>
      </c>
      <c r="B1212" s="12">
        <v>468</v>
      </c>
      <c r="C1212" s="12"/>
      <c r="D1212" s="13" t="s">
        <v>703</v>
      </c>
      <c r="E1212" s="14" t="s">
        <v>704</v>
      </c>
      <c r="F1212" s="12" t="s">
        <v>327</v>
      </c>
      <c r="G1212" s="13" t="str">
        <f t="shared" si="43"/>
        <v>3/7 Nghĩa Hiệp - Liên Hiệp - Đức Trọng - Lâm Đồng</v>
      </c>
      <c r="H1212" s="16" t="s">
        <v>8</v>
      </c>
      <c r="I1212" s="15" t="s">
        <v>5</v>
      </c>
      <c r="J1212" s="15" t="s">
        <v>141</v>
      </c>
      <c r="K1212" s="18" t="s">
        <v>191</v>
      </c>
      <c r="L1212" s="18"/>
      <c r="M1212" s="40" t="s">
        <v>705</v>
      </c>
      <c r="N1212" s="242" t="s">
        <v>665</v>
      </c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</row>
    <row r="1213" spans="1:38" s="20" customFormat="1" ht="13.5">
      <c r="A1213" s="11">
        <v>107</v>
      </c>
      <c r="B1213" s="12">
        <v>469</v>
      </c>
      <c r="C1213" s="12"/>
      <c r="D1213" s="13" t="s">
        <v>706</v>
      </c>
      <c r="E1213" s="14" t="s">
        <v>707</v>
      </c>
      <c r="F1213" s="12" t="s">
        <v>641</v>
      </c>
      <c r="G1213" s="13" t="str">
        <f t="shared" si="43"/>
        <v>153A K'Long - Hiệp An - Đức Trọng - Lâm Đồng</v>
      </c>
      <c r="H1213" s="16" t="s">
        <v>708</v>
      </c>
      <c r="I1213" s="15" t="s">
        <v>33</v>
      </c>
      <c r="J1213" s="15" t="s">
        <v>141</v>
      </c>
      <c r="K1213" s="18" t="s">
        <v>191</v>
      </c>
      <c r="L1213" s="18" t="s">
        <v>709</v>
      </c>
      <c r="M1213" s="40" t="s">
        <v>710</v>
      </c>
      <c r="N1213" s="242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</row>
    <row r="1214" spans="1:38" s="20" customFormat="1" ht="13.5">
      <c r="A1214" s="11">
        <v>108</v>
      </c>
      <c r="B1214" s="12">
        <v>470</v>
      </c>
      <c r="C1214" s="12"/>
      <c r="D1214" s="13" t="s">
        <v>711</v>
      </c>
      <c r="E1214" s="14" t="s">
        <v>712</v>
      </c>
      <c r="F1214" s="12" t="s">
        <v>465</v>
      </c>
      <c r="G1214" s="13" t="str">
        <f t="shared" si="43"/>
        <v>Hiệp Hòa - Ninh Gia - Đức Trọng - Lâm Đồng</v>
      </c>
      <c r="H1214" s="16" t="s">
        <v>27</v>
      </c>
      <c r="I1214" s="15" t="s">
        <v>7</v>
      </c>
      <c r="J1214" s="15" t="s">
        <v>141</v>
      </c>
      <c r="K1214" s="18" t="s">
        <v>191</v>
      </c>
      <c r="L1214" s="18"/>
      <c r="M1214" s="40" t="s">
        <v>713</v>
      </c>
      <c r="N1214" s="242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</row>
    <row r="1215" spans="1:38" s="20" customFormat="1" ht="13.5">
      <c r="A1215" s="11">
        <v>109</v>
      </c>
      <c r="B1215" s="12">
        <v>471</v>
      </c>
      <c r="C1215" s="12"/>
      <c r="D1215" s="13" t="s">
        <v>714</v>
      </c>
      <c r="E1215" s="14" t="s">
        <v>715</v>
      </c>
      <c r="F1215" s="12" t="s">
        <v>287</v>
      </c>
      <c r="G1215" s="13" t="str">
        <f t="shared" si="43"/>
        <v>Ninh Hòa - Ninh Gia - Đức Trọng - Lâm Đồng</v>
      </c>
      <c r="H1215" s="16" t="s">
        <v>25</v>
      </c>
      <c r="I1215" s="15" t="s">
        <v>7</v>
      </c>
      <c r="J1215" s="15" t="s">
        <v>141</v>
      </c>
      <c r="K1215" s="18" t="s">
        <v>191</v>
      </c>
      <c r="L1215" s="18"/>
      <c r="M1215" s="40" t="s">
        <v>716</v>
      </c>
      <c r="N1215" s="242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</row>
    <row r="1216" spans="1:38" s="20" customFormat="1" ht="13.5">
      <c r="A1216" s="11">
        <v>110</v>
      </c>
      <c r="B1216" s="12">
        <v>472</v>
      </c>
      <c r="C1216" s="12"/>
      <c r="D1216" s="13" t="s">
        <v>717</v>
      </c>
      <c r="E1216" s="14" t="s">
        <v>718</v>
      </c>
      <c r="F1216" s="12" t="s">
        <v>191</v>
      </c>
      <c r="G1216" s="13" t="str">
        <f t="shared" si="43"/>
        <v>27 Lê Lai - Tổ 10 - TT Liên Nghĩa - Đức Trọng - Lâm Đồng</v>
      </c>
      <c r="H1216" s="16" t="s">
        <v>719</v>
      </c>
      <c r="I1216" s="15" t="s">
        <v>144</v>
      </c>
      <c r="J1216" s="15" t="s">
        <v>141</v>
      </c>
      <c r="K1216" s="18" t="s">
        <v>191</v>
      </c>
      <c r="L1216" s="18"/>
      <c r="M1216" s="40" t="s">
        <v>720</v>
      </c>
      <c r="N1216" s="242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</row>
    <row r="1217" spans="1:38" s="20" customFormat="1" ht="13.5">
      <c r="A1217" s="11">
        <v>111</v>
      </c>
      <c r="B1217" s="12">
        <v>474</v>
      </c>
      <c r="C1217" s="12"/>
      <c r="D1217" s="13" t="s">
        <v>724</v>
      </c>
      <c r="E1217" s="14" t="s">
        <v>725</v>
      </c>
      <c r="F1217" s="12" t="s">
        <v>191</v>
      </c>
      <c r="G1217" s="13" t="str">
        <f t="shared" si="43"/>
        <v>492/2 tổ 28 - TT Liên Nghĩa - Đức Trọng - Lâm Đồng</v>
      </c>
      <c r="H1217" s="16" t="s">
        <v>726</v>
      </c>
      <c r="I1217" s="15" t="s">
        <v>144</v>
      </c>
      <c r="J1217" s="15" t="s">
        <v>141</v>
      </c>
      <c r="K1217" s="18" t="s">
        <v>191</v>
      </c>
      <c r="L1217" s="18"/>
      <c r="M1217" s="40" t="s">
        <v>32</v>
      </c>
      <c r="N1217" s="242" t="s">
        <v>727</v>
      </c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</row>
    <row r="1218" spans="1:38" s="20" customFormat="1" ht="13.5">
      <c r="A1218" s="11">
        <v>112</v>
      </c>
      <c r="B1218" s="12">
        <v>475</v>
      </c>
      <c r="C1218" s="12"/>
      <c r="D1218" s="13" t="s">
        <v>728</v>
      </c>
      <c r="E1218" s="14" t="s">
        <v>729</v>
      </c>
      <c r="F1218" s="12" t="s">
        <v>730</v>
      </c>
      <c r="G1218" s="13" t="str">
        <f t="shared" si="43"/>
        <v>101 thôn K' Long - Hiệp An - Đức Trọng - Lâm Đồng</v>
      </c>
      <c r="H1218" s="16" t="s">
        <v>731</v>
      </c>
      <c r="I1218" s="15" t="s">
        <v>33</v>
      </c>
      <c r="J1218" s="15" t="s">
        <v>141</v>
      </c>
      <c r="K1218" s="18" t="s">
        <v>191</v>
      </c>
      <c r="L1218" s="18"/>
      <c r="M1218" s="40" t="s">
        <v>148</v>
      </c>
      <c r="N1218" s="242" t="s">
        <v>732</v>
      </c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</row>
    <row r="1219" spans="1:38" s="20" customFormat="1" ht="13.5">
      <c r="A1219" s="11">
        <v>113</v>
      </c>
      <c r="B1219" s="12">
        <v>476</v>
      </c>
      <c r="C1219" s="12"/>
      <c r="D1219" s="13" t="s">
        <v>733</v>
      </c>
      <c r="E1219" s="14" t="s">
        <v>734</v>
      </c>
      <c r="F1219" s="12" t="s">
        <v>191</v>
      </c>
      <c r="G1219" s="13" t="str">
        <f t="shared" si="43"/>
        <v>thôn Đăng Srôn - Ninh Gia - Đức Trọng - Lâm Đồng</v>
      </c>
      <c r="H1219" s="16" t="s">
        <v>238</v>
      </c>
      <c r="I1219" s="15" t="s">
        <v>7</v>
      </c>
      <c r="J1219" s="15" t="s">
        <v>141</v>
      </c>
      <c r="K1219" s="18" t="s">
        <v>191</v>
      </c>
      <c r="L1219" s="18"/>
      <c r="M1219" s="40" t="s">
        <v>735</v>
      </c>
      <c r="N1219" s="242" t="s">
        <v>736</v>
      </c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</row>
    <row r="1220" spans="1:38" s="20" customFormat="1" ht="13.5">
      <c r="A1220" s="11">
        <v>114</v>
      </c>
      <c r="B1220" s="12">
        <v>477</v>
      </c>
      <c r="C1220" s="12"/>
      <c r="D1220" s="13" t="s">
        <v>737</v>
      </c>
      <c r="E1220" s="14" t="s">
        <v>738</v>
      </c>
      <c r="F1220" s="12" t="s">
        <v>335</v>
      </c>
      <c r="G1220" s="13" t="str">
        <f t="shared" si="43"/>
        <v>tổ 17 thôn Bồng Lai - Hiệp Thạnh - Đức Trọng - Lâm Đồng</v>
      </c>
      <c r="H1220" s="16" t="s">
        <v>739</v>
      </c>
      <c r="I1220" s="15" t="s">
        <v>15</v>
      </c>
      <c r="J1220" s="15" t="s">
        <v>141</v>
      </c>
      <c r="K1220" s="18" t="s">
        <v>191</v>
      </c>
      <c r="L1220" s="18"/>
      <c r="M1220" s="40" t="s">
        <v>740</v>
      </c>
      <c r="N1220" s="242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</row>
    <row r="1221" spans="1:38" s="20" customFormat="1" ht="13.5">
      <c r="A1221" s="11">
        <v>115</v>
      </c>
      <c r="B1221" s="12">
        <v>478</v>
      </c>
      <c r="C1221" s="12"/>
      <c r="D1221" s="13" t="s">
        <v>741</v>
      </c>
      <c r="E1221" s="14" t="s">
        <v>742</v>
      </c>
      <c r="F1221" s="12" t="s">
        <v>394</v>
      </c>
      <c r="G1221" s="13" t="str">
        <f t="shared" si="43"/>
        <v>Thanh Bình 3 - Bình Thạnh - Đức Trọng - Lâm Đồng</v>
      </c>
      <c r="H1221" s="16" t="s">
        <v>177</v>
      </c>
      <c r="I1221" s="15" t="s">
        <v>23</v>
      </c>
      <c r="J1221" s="15" t="s">
        <v>141</v>
      </c>
      <c r="K1221" s="18" t="s">
        <v>191</v>
      </c>
      <c r="L1221" s="18"/>
      <c r="M1221" s="40" t="s">
        <v>743</v>
      </c>
      <c r="N1221" s="242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</row>
    <row r="1222" spans="1:38" s="20" customFormat="1" ht="13.5">
      <c r="A1222" s="11">
        <v>116</v>
      </c>
      <c r="B1222" s="12">
        <v>479</v>
      </c>
      <c r="C1222" s="12"/>
      <c r="D1222" s="13" t="s">
        <v>744</v>
      </c>
      <c r="E1222" s="14" t="s">
        <v>745</v>
      </c>
      <c r="F1222" s="12" t="s">
        <v>205</v>
      </c>
      <c r="G1222" s="13" t="str">
        <f t="shared" si="43"/>
        <v>tổ 26 khu phố 1 - TT Liên Nghĩa - Đức Trọng - Lâm Đồng</v>
      </c>
      <c r="H1222" s="16" t="s">
        <v>746</v>
      </c>
      <c r="I1222" s="15" t="s">
        <v>144</v>
      </c>
      <c r="J1222" s="15" t="s">
        <v>141</v>
      </c>
      <c r="K1222" s="18" t="s">
        <v>191</v>
      </c>
      <c r="L1222" s="18"/>
      <c r="M1222" s="40" t="s">
        <v>181</v>
      </c>
      <c r="N1222" s="242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</row>
    <row r="1223" spans="1:38" s="20" customFormat="1" ht="13.5">
      <c r="A1223" s="11">
        <v>117</v>
      </c>
      <c r="B1223" s="12">
        <v>480</v>
      </c>
      <c r="C1223" s="12"/>
      <c r="D1223" s="13" t="s">
        <v>747</v>
      </c>
      <c r="E1223" s="14" t="s">
        <v>748</v>
      </c>
      <c r="F1223" s="12" t="s">
        <v>358</v>
      </c>
      <c r="G1223" s="13" t="str">
        <f t="shared" si="43"/>
        <v>Tân Hạ  - Đa Quyn - Đức Trọng - Lâm Đồng</v>
      </c>
      <c r="H1223" s="16" t="s">
        <v>749</v>
      </c>
      <c r="I1223" s="15" t="s">
        <v>46</v>
      </c>
      <c r="J1223" s="15" t="s">
        <v>141</v>
      </c>
      <c r="K1223" s="18" t="s">
        <v>191</v>
      </c>
      <c r="L1223" s="18"/>
      <c r="M1223" s="40" t="s">
        <v>750</v>
      </c>
      <c r="N1223" s="242" t="s">
        <v>751</v>
      </c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</row>
    <row r="1224" spans="1:38" s="20" customFormat="1" ht="13.5">
      <c r="A1224" s="11">
        <v>118</v>
      </c>
      <c r="B1224" s="12">
        <v>481</v>
      </c>
      <c r="C1224" s="12"/>
      <c r="D1224" s="13" t="s">
        <v>752</v>
      </c>
      <c r="E1224" s="14" t="s">
        <v>753</v>
      </c>
      <c r="F1224" s="12" t="s">
        <v>242</v>
      </c>
      <c r="G1224" s="13" t="str">
        <f t="shared" si="43"/>
        <v>969 quốc lộ 20 - tổ 16 - TT Liên Nghĩa - Đức Trọng - Lâm Đồng</v>
      </c>
      <c r="H1224" s="16" t="s">
        <v>754</v>
      </c>
      <c r="I1224" s="15" t="s">
        <v>144</v>
      </c>
      <c r="J1224" s="15" t="s">
        <v>141</v>
      </c>
      <c r="K1224" s="18" t="s">
        <v>191</v>
      </c>
      <c r="L1224" s="18"/>
      <c r="M1224" s="40" t="s">
        <v>755</v>
      </c>
      <c r="N1224" s="242" t="s">
        <v>756</v>
      </c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</row>
    <row r="1225" spans="1:38" s="20" customFormat="1" ht="13.5">
      <c r="A1225" s="11">
        <v>119</v>
      </c>
      <c r="B1225" s="12">
        <v>482</v>
      </c>
      <c r="C1225" s="12"/>
      <c r="D1225" s="13" t="s">
        <v>757</v>
      </c>
      <c r="E1225" s="14" t="s">
        <v>758</v>
      </c>
      <c r="F1225" s="12" t="s">
        <v>191</v>
      </c>
      <c r="G1225" s="13" t="str">
        <f t="shared" si="43"/>
        <v>14 thôn K' Nai - Phú Hội - Đức Trọng - Lâm Đồng</v>
      </c>
      <c r="H1225" s="16" t="s">
        <v>759</v>
      </c>
      <c r="I1225" s="15" t="s">
        <v>4</v>
      </c>
      <c r="J1225" s="15" t="s">
        <v>141</v>
      </c>
      <c r="K1225" s="18" t="s">
        <v>191</v>
      </c>
      <c r="L1225" s="18"/>
      <c r="M1225" s="40" t="s">
        <v>760</v>
      </c>
      <c r="N1225" s="242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</row>
    <row r="1226" spans="1:38" s="20" customFormat="1" ht="13.5">
      <c r="A1226" s="11">
        <v>120</v>
      </c>
      <c r="B1226" s="12">
        <v>483</v>
      </c>
      <c r="C1226" s="12"/>
      <c r="D1226" s="13" t="s">
        <v>761</v>
      </c>
      <c r="E1226" s="14" t="s">
        <v>762</v>
      </c>
      <c r="F1226" s="12" t="s">
        <v>191</v>
      </c>
      <c r="G1226" s="13" t="str">
        <f t="shared" si="43"/>
        <v>186/3 Phú Lộc - Phú Hội - Đức Trọng - Lâm Đồng</v>
      </c>
      <c r="H1226" s="16" t="s">
        <v>78</v>
      </c>
      <c r="I1226" s="15" t="s">
        <v>4</v>
      </c>
      <c r="J1226" s="15" t="s">
        <v>141</v>
      </c>
      <c r="K1226" s="18" t="s">
        <v>191</v>
      </c>
      <c r="L1226" s="18"/>
      <c r="M1226" s="40" t="s">
        <v>763</v>
      </c>
      <c r="N1226" s="242" t="s">
        <v>764</v>
      </c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</row>
    <row r="1227" spans="1:38" s="20" customFormat="1" ht="13.5">
      <c r="A1227" s="11">
        <v>121</v>
      </c>
      <c r="B1227" s="12">
        <v>484</v>
      </c>
      <c r="C1227" s="12"/>
      <c r="D1227" s="13" t="s">
        <v>765</v>
      </c>
      <c r="E1227" s="14" t="s">
        <v>766</v>
      </c>
      <c r="F1227" s="12" t="s">
        <v>358</v>
      </c>
      <c r="G1227" s="13" t="str">
        <f t="shared" si="43"/>
        <v>Hiệp Hòa - Ninh Gia - Đức Trọng - Lâm Đồng</v>
      </c>
      <c r="H1227" s="16" t="s">
        <v>27</v>
      </c>
      <c r="I1227" s="15" t="s">
        <v>7</v>
      </c>
      <c r="J1227" s="15" t="s">
        <v>141</v>
      </c>
      <c r="K1227" s="18" t="s">
        <v>191</v>
      </c>
      <c r="L1227" s="18"/>
      <c r="M1227" s="40" t="s">
        <v>28</v>
      </c>
      <c r="N1227" s="242" t="s">
        <v>767</v>
      </c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</row>
    <row r="1228" spans="1:38" s="20" customFormat="1" ht="13.5">
      <c r="A1228" s="11">
        <v>122</v>
      </c>
      <c r="B1228" s="12">
        <v>485</v>
      </c>
      <c r="C1228" s="12"/>
      <c r="D1228" s="13" t="s">
        <v>768</v>
      </c>
      <c r="E1228" s="14" t="s">
        <v>769</v>
      </c>
      <c r="F1228" s="12" t="s">
        <v>191</v>
      </c>
      <c r="G1228" s="13" t="str">
        <f t="shared" si="43"/>
        <v>Phú Thạnh - Hiệp Thạnh - Đức Trọng - Lâm Đồng</v>
      </c>
      <c r="H1228" s="16" t="s">
        <v>142</v>
      </c>
      <c r="I1228" s="15" t="s">
        <v>15</v>
      </c>
      <c r="J1228" s="15" t="s">
        <v>141</v>
      </c>
      <c r="K1228" s="18" t="s">
        <v>191</v>
      </c>
      <c r="L1228" s="18"/>
      <c r="M1228" s="40" t="s">
        <v>770</v>
      </c>
      <c r="N1228" s="242" t="s">
        <v>771</v>
      </c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</row>
    <row r="1229" spans="1:38" s="20" customFormat="1" ht="13.5">
      <c r="A1229" s="11">
        <v>123</v>
      </c>
      <c r="B1229" s="12">
        <v>486</v>
      </c>
      <c r="C1229" s="12"/>
      <c r="D1229" s="13" t="s">
        <v>772</v>
      </c>
      <c r="E1229" s="14" t="s">
        <v>773</v>
      </c>
      <c r="F1229" s="12" t="s">
        <v>205</v>
      </c>
      <c r="G1229" s="13" t="str">
        <f t="shared" si="43"/>
        <v>tổ 4 Khu C - Nghĩa Hiệp - Liên Hiệp - Đức Trọng - Lâm Đồng</v>
      </c>
      <c r="H1229" s="16" t="s">
        <v>774</v>
      </c>
      <c r="I1229" s="15" t="s">
        <v>5</v>
      </c>
      <c r="J1229" s="15" t="s">
        <v>141</v>
      </c>
      <c r="K1229" s="18" t="s">
        <v>191</v>
      </c>
      <c r="L1229" s="18"/>
      <c r="M1229" s="40" t="s">
        <v>48</v>
      </c>
      <c r="N1229" s="242" t="s">
        <v>775</v>
      </c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</row>
    <row r="1230" spans="1:38" s="20" customFormat="1" ht="13.5">
      <c r="A1230" s="11">
        <v>124</v>
      </c>
      <c r="B1230" s="12">
        <v>487</v>
      </c>
      <c r="C1230" s="12"/>
      <c r="D1230" s="13" t="s">
        <v>776</v>
      </c>
      <c r="E1230" s="14" t="s">
        <v>777</v>
      </c>
      <c r="F1230" s="12" t="s">
        <v>327</v>
      </c>
      <c r="G1230" s="13" t="str">
        <f t="shared" si="43"/>
        <v>Đà Thọ - Đà Loan - Đức Trọng - Lâm Đồng</v>
      </c>
      <c r="H1230" s="16" t="s">
        <v>57</v>
      </c>
      <c r="I1230" s="15" t="s">
        <v>43</v>
      </c>
      <c r="J1230" s="15" t="s">
        <v>141</v>
      </c>
      <c r="K1230" s="18" t="s">
        <v>191</v>
      </c>
      <c r="L1230" s="18"/>
      <c r="M1230" s="40" t="s">
        <v>73</v>
      </c>
      <c r="N1230" s="242" t="s">
        <v>778</v>
      </c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</row>
    <row r="1231" spans="1:38" s="20" customFormat="1" ht="13.5">
      <c r="A1231" s="11">
        <v>125</v>
      </c>
      <c r="B1231" s="12">
        <v>488</v>
      </c>
      <c r="C1231" s="12"/>
      <c r="D1231" s="13" t="s">
        <v>779</v>
      </c>
      <c r="E1231" s="14" t="s">
        <v>780</v>
      </c>
      <c r="F1231" s="12" t="s">
        <v>191</v>
      </c>
      <c r="G1231" s="13" t="str">
        <f t="shared" si="43"/>
        <v>Thanh Bình 2 - Bình Thạnh - Đức Trọng - Lâm Đồng</v>
      </c>
      <c r="H1231" s="16" t="s">
        <v>781</v>
      </c>
      <c r="I1231" s="15" t="s">
        <v>23</v>
      </c>
      <c r="J1231" s="15" t="s">
        <v>141</v>
      </c>
      <c r="K1231" s="18" t="s">
        <v>191</v>
      </c>
      <c r="L1231" s="18"/>
      <c r="M1231" s="40" t="s">
        <v>782</v>
      </c>
      <c r="N1231" s="242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</row>
    <row r="1232" spans="1:38" s="20" customFormat="1" ht="13.5">
      <c r="A1232" s="11">
        <v>126</v>
      </c>
      <c r="B1232" s="12">
        <v>489</v>
      </c>
      <c r="C1232" s="12"/>
      <c r="D1232" s="13" t="s">
        <v>783</v>
      </c>
      <c r="E1232" s="14" t="s">
        <v>784</v>
      </c>
      <c r="F1232" s="12" t="s">
        <v>242</v>
      </c>
      <c r="G1232" s="13" t="str">
        <f t="shared" si="43"/>
        <v>767 Quốc lộ 20 - TT Liên Nghĩa - Đức Trọng - Lâm Đồng</v>
      </c>
      <c r="H1232" s="16" t="s">
        <v>785</v>
      </c>
      <c r="I1232" s="15" t="s">
        <v>144</v>
      </c>
      <c r="J1232" s="15" t="s">
        <v>141</v>
      </c>
      <c r="K1232" s="18" t="s">
        <v>191</v>
      </c>
      <c r="L1232" s="18"/>
      <c r="M1232" s="40" t="s">
        <v>786</v>
      </c>
      <c r="N1232" s="242" t="s">
        <v>787</v>
      </c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</row>
    <row r="1233" spans="1:38" s="20" customFormat="1" ht="13.5">
      <c r="A1233" s="11">
        <v>127</v>
      </c>
      <c r="B1233" s="12">
        <v>490</v>
      </c>
      <c r="C1233" s="12"/>
      <c r="D1233" s="13" t="s">
        <v>788</v>
      </c>
      <c r="E1233" s="14" t="s">
        <v>789</v>
      </c>
      <c r="F1233" s="12" t="s">
        <v>191</v>
      </c>
      <c r="G1233" s="13" t="str">
        <f t="shared" si="43"/>
        <v>767 Quốc lộ 20 - TT Liên Nghĩa - Đức Trọng - Lâm Đồng</v>
      </c>
      <c r="H1233" s="16" t="s">
        <v>785</v>
      </c>
      <c r="I1233" s="15" t="s">
        <v>144</v>
      </c>
      <c r="J1233" s="15" t="s">
        <v>141</v>
      </c>
      <c r="K1233" s="18" t="s">
        <v>191</v>
      </c>
      <c r="L1233" s="18"/>
      <c r="M1233" s="40" t="s">
        <v>786</v>
      </c>
      <c r="N1233" s="242" t="s">
        <v>787</v>
      </c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</row>
    <row r="1234" spans="1:38" s="19" customFormat="1" ht="13.5">
      <c r="A1234" s="11">
        <v>128</v>
      </c>
      <c r="B1234" s="12">
        <v>491</v>
      </c>
      <c r="C1234" s="12"/>
      <c r="D1234" s="13" t="s">
        <v>790</v>
      </c>
      <c r="E1234" s="14" t="s">
        <v>791</v>
      </c>
      <c r="F1234" s="12" t="s">
        <v>242</v>
      </c>
      <c r="G1234" s="13" t="str">
        <f t="shared" si="43"/>
        <v>Phi Nôm - Hiệp Thạnh - Đức Trọng - Lâm Đồng</v>
      </c>
      <c r="H1234" s="16" t="s">
        <v>143</v>
      </c>
      <c r="I1234" s="15" t="s">
        <v>15</v>
      </c>
      <c r="J1234" s="15" t="s">
        <v>141</v>
      </c>
      <c r="K1234" s="18" t="s">
        <v>191</v>
      </c>
      <c r="L1234" s="18"/>
      <c r="M1234" s="40" t="s">
        <v>792</v>
      </c>
      <c r="N1234" s="18" t="s">
        <v>793</v>
      </c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</row>
    <row r="1235" spans="1:38" s="19" customFormat="1" ht="13.5">
      <c r="A1235" s="11">
        <v>129</v>
      </c>
      <c r="B1235" s="12">
        <v>492</v>
      </c>
      <c r="C1235" s="12"/>
      <c r="D1235" s="13" t="s">
        <v>794</v>
      </c>
      <c r="E1235" s="14" t="s">
        <v>795</v>
      </c>
      <c r="F1235" s="12" t="s">
        <v>191</v>
      </c>
      <c r="G1235" s="13" t="str">
        <f t="shared" si="43"/>
        <v>thôn Đăng Srôn - Ninh Gia - Đức Trọng - Lâm Đồng</v>
      </c>
      <c r="H1235" s="16" t="s">
        <v>238</v>
      </c>
      <c r="I1235" s="15" t="s">
        <v>7</v>
      </c>
      <c r="J1235" s="15" t="s">
        <v>141</v>
      </c>
      <c r="K1235" s="18" t="s">
        <v>191</v>
      </c>
      <c r="L1235" s="18"/>
      <c r="M1235" s="40" t="s">
        <v>155</v>
      </c>
      <c r="N1235" s="18" t="s">
        <v>796</v>
      </c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</row>
    <row r="1236" spans="1:38" s="19" customFormat="1" ht="13.5">
      <c r="A1236" s="11">
        <v>130</v>
      </c>
      <c r="B1236" s="12">
        <v>493</v>
      </c>
      <c r="C1236" s="12"/>
      <c r="D1236" s="13" t="s">
        <v>797</v>
      </c>
      <c r="E1236" s="14" t="s">
        <v>798</v>
      </c>
      <c r="F1236" s="12" t="s">
        <v>191</v>
      </c>
      <c r="G1236" s="13" t="str">
        <f t="shared" si="43"/>
        <v>48 Đà Phước - Đà Loan - Đức Trọng - Lâm Đồng</v>
      </c>
      <c r="H1236" s="16" t="s">
        <v>161</v>
      </c>
      <c r="I1236" s="15" t="s">
        <v>43</v>
      </c>
      <c r="J1236" s="15" t="s">
        <v>141</v>
      </c>
      <c r="K1236" s="18" t="s">
        <v>191</v>
      </c>
      <c r="L1236" s="18"/>
      <c r="M1236" s="40" t="s">
        <v>162</v>
      </c>
      <c r="N1236" s="18" t="s">
        <v>799</v>
      </c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</row>
    <row r="1237" spans="1:38" s="19" customFormat="1" ht="13.5">
      <c r="A1237" s="11">
        <v>131</v>
      </c>
      <c r="B1237" s="12">
        <v>494</v>
      </c>
      <c r="C1237" s="12"/>
      <c r="D1237" s="13" t="s">
        <v>800</v>
      </c>
      <c r="E1237" s="14" t="s">
        <v>801</v>
      </c>
      <c r="F1237" s="12" t="s">
        <v>191</v>
      </c>
      <c r="G1237" s="13" t="str">
        <f t="shared" si="43"/>
        <v>01 Tân An - Tân Hội - Đức Trọng - Lâm Đồng</v>
      </c>
      <c r="H1237" s="16" t="s">
        <v>61</v>
      </c>
      <c r="I1237" s="15" t="s">
        <v>9</v>
      </c>
      <c r="J1237" s="15" t="s">
        <v>141</v>
      </c>
      <c r="K1237" s="18" t="s">
        <v>191</v>
      </c>
      <c r="L1237" s="18"/>
      <c r="M1237" s="40" t="s">
        <v>802</v>
      </c>
      <c r="N1237" s="18" t="s">
        <v>803</v>
      </c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</row>
    <row r="1238" spans="1:38" s="19" customFormat="1" ht="13.5">
      <c r="A1238" s="11">
        <v>132</v>
      </c>
      <c r="B1238" s="12">
        <v>495</v>
      </c>
      <c r="C1238" s="12"/>
      <c r="D1238" s="13" t="s">
        <v>804</v>
      </c>
      <c r="E1238" s="14" t="s">
        <v>805</v>
      </c>
      <c r="F1238" s="12" t="s">
        <v>191</v>
      </c>
      <c r="G1238" s="13" t="str">
        <f t="shared" si="43"/>
        <v>350 quốc lộ 20 - TT Liên Nghĩa - Đức Trọng - Lâm Đồng</v>
      </c>
      <c r="H1238" s="16" t="s">
        <v>806</v>
      </c>
      <c r="I1238" s="15" t="s">
        <v>144</v>
      </c>
      <c r="J1238" s="15" t="s">
        <v>141</v>
      </c>
      <c r="K1238" s="18" t="s">
        <v>191</v>
      </c>
      <c r="L1238" s="18"/>
      <c r="M1238" s="40" t="s">
        <v>807</v>
      </c>
      <c r="N1238" s="18" t="s">
        <v>808</v>
      </c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</row>
    <row r="1239" spans="1:38" s="19" customFormat="1" ht="13.5">
      <c r="A1239" s="11">
        <v>133</v>
      </c>
      <c r="B1239" s="12">
        <v>496</v>
      </c>
      <c r="C1239" s="12"/>
      <c r="D1239" s="13" t="s">
        <v>314</v>
      </c>
      <c r="E1239" s="14" t="s">
        <v>809</v>
      </c>
      <c r="F1239" s="14" t="s">
        <v>436</v>
      </c>
      <c r="G1239" s="13" t="str">
        <f t="shared" si="43"/>
        <v>193 thôn Srê Đăng - N' Thol Hạ - Đức Trọng - Lâm Đồng</v>
      </c>
      <c r="H1239" s="16" t="s">
        <v>810</v>
      </c>
      <c r="I1239" s="15" t="s">
        <v>607</v>
      </c>
      <c r="J1239" s="15" t="s">
        <v>141</v>
      </c>
      <c r="K1239" s="18" t="s">
        <v>191</v>
      </c>
      <c r="L1239" s="18"/>
      <c r="M1239" s="40" t="s">
        <v>56</v>
      </c>
      <c r="N1239" s="18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</row>
    <row r="1240" spans="1:38" s="19" customFormat="1" ht="13.5">
      <c r="A1240" s="11">
        <v>134</v>
      </c>
      <c r="B1240" s="12">
        <v>497</v>
      </c>
      <c r="C1240" s="12"/>
      <c r="D1240" s="13" t="s">
        <v>811</v>
      </c>
      <c r="E1240" s="14" t="s">
        <v>812</v>
      </c>
      <c r="F1240" s="12" t="s">
        <v>191</v>
      </c>
      <c r="G1240" s="13" t="str">
        <f aca="true" t="shared" si="44" ref="G1240:G1303">CONCATENATE(H1240," - ",I1240," - ",J1240," - ",K1240)</f>
        <v>19/1 Gần Reo - Liên Hiệp - Đức Trọng - Lâm Đồng</v>
      </c>
      <c r="H1240" s="16" t="s">
        <v>813</v>
      </c>
      <c r="I1240" s="15" t="s">
        <v>5</v>
      </c>
      <c r="J1240" s="15" t="s">
        <v>141</v>
      </c>
      <c r="K1240" s="18" t="s">
        <v>191</v>
      </c>
      <c r="L1240" s="18"/>
      <c r="M1240" s="40" t="s">
        <v>814</v>
      </c>
      <c r="N1240" s="18" t="s">
        <v>815</v>
      </c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</row>
    <row r="1241" spans="1:38" s="19" customFormat="1" ht="13.5">
      <c r="A1241" s="11">
        <v>135</v>
      </c>
      <c r="B1241" s="12">
        <v>498</v>
      </c>
      <c r="C1241" s="12"/>
      <c r="D1241" s="13" t="s">
        <v>816</v>
      </c>
      <c r="E1241" s="14" t="s">
        <v>817</v>
      </c>
      <c r="F1241" s="12" t="s">
        <v>191</v>
      </c>
      <c r="G1241" s="13" t="str">
        <f t="shared" si="44"/>
        <v>19/1 Gần Reo - Liên Hiệp - Đức Trọng - Lâm Đồng</v>
      </c>
      <c r="H1241" s="16" t="s">
        <v>813</v>
      </c>
      <c r="I1241" s="15" t="s">
        <v>5</v>
      </c>
      <c r="J1241" s="15" t="s">
        <v>141</v>
      </c>
      <c r="K1241" s="18" t="s">
        <v>191</v>
      </c>
      <c r="L1241" s="18"/>
      <c r="M1241" s="40" t="s">
        <v>818</v>
      </c>
      <c r="N1241" s="18" t="s">
        <v>815</v>
      </c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</row>
    <row r="1242" spans="1:38" s="19" customFormat="1" ht="13.5">
      <c r="A1242" s="11">
        <v>136</v>
      </c>
      <c r="B1242" s="12">
        <v>499</v>
      </c>
      <c r="C1242" s="12"/>
      <c r="D1242" s="13" t="s">
        <v>819</v>
      </c>
      <c r="E1242" s="14" t="s">
        <v>820</v>
      </c>
      <c r="F1242" s="12" t="s">
        <v>242</v>
      </c>
      <c r="G1242" s="13" t="str">
        <f t="shared" si="44"/>
        <v>80 Tân Bình - Tân Thành  - Đức Trọng - Lâm Đồng</v>
      </c>
      <c r="H1242" s="16" t="s">
        <v>19</v>
      </c>
      <c r="I1242" s="15" t="s">
        <v>71</v>
      </c>
      <c r="J1242" s="15" t="s">
        <v>141</v>
      </c>
      <c r="K1242" s="18" t="s">
        <v>191</v>
      </c>
      <c r="L1242" s="18"/>
      <c r="M1242" s="40" t="s">
        <v>821</v>
      </c>
      <c r="N1242" s="18" t="s">
        <v>822</v>
      </c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</row>
    <row r="1243" spans="1:38" s="19" customFormat="1" ht="13.5">
      <c r="A1243" s="11">
        <v>137</v>
      </c>
      <c r="B1243" s="12">
        <v>500</v>
      </c>
      <c r="C1243" s="12"/>
      <c r="D1243" s="13" t="s">
        <v>823</v>
      </c>
      <c r="E1243" s="14" t="s">
        <v>824</v>
      </c>
      <c r="F1243" s="12" t="s">
        <v>191</v>
      </c>
      <c r="G1243" s="13" t="str">
        <f t="shared" si="44"/>
        <v>610 Định An - Hiệp An - Đức Trọng - Lâm Đồng</v>
      </c>
      <c r="H1243" s="16" t="s">
        <v>53</v>
      </c>
      <c r="I1243" s="15" t="s">
        <v>33</v>
      </c>
      <c r="J1243" s="15" t="s">
        <v>141</v>
      </c>
      <c r="K1243" s="18" t="s">
        <v>191</v>
      </c>
      <c r="L1243" s="18"/>
      <c r="M1243" s="40" t="s">
        <v>825</v>
      </c>
      <c r="N1243" s="18" t="s">
        <v>826</v>
      </c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</row>
    <row r="1244" spans="1:38" s="19" customFormat="1" ht="13.5">
      <c r="A1244" s="11">
        <v>138</v>
      </c>
      <c r="B1244" s="12">
        <v>501</v>
      </c>
      <c r="C1244" s="12"/>
      <c r="D1244" s="13" t="s">
        <v>827</v>
      </c>
      <c r="E1244" s="14" t="s">
        <v>828</v>
      </c>
      <c r="F1244" s="12" t="s">
        <v>191</v>
      </c>
      <c r="G1244" s="13" t="str">
        <f t="shared" si="44"/>
        <v>Thôn Bản Cà - Tà Năng - Đức Trọng - Lâm Đồng</v>
      </c>
      <c r="H1244" s="16" t="s">
        <v>829</v>
      </c>
      <c r="I1244" s="15" t="s">
        <v>29</v>
      </c>
      <c r="J1244" s="15" t="s">
        <v>141</v>
      </c>
      <c r="K1244" s="18" t="s">
        <v>191</v>
      </c>
      <c r="L1244" s="18"/>
      <c r="M1244" s="40" t="s">
        <v>830</v>
      </c>
      <c r="N1244" s="18" t="s">
        <v>831</v>
      </c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</row>
    <row r="1245" spans="1:38" s="19" customFormat="1" ht="13.5">
      <c r="A1245" s="11">
        <v>139</v>
      </c>
      <c r="B1245" s="12">
        <v>502</v>
      </c>
      <c r="C1245" s="12"/>
      <c r="D1245" s="13" t="s">
        <v>832</v>
      </c>
      <c r="E1245" s="14" t="s">
        <v>833</v>
      </c>
      <c r="F1245" s="12" t="s">
        <v>191</v>
      </c>
      <c r="G1245" s="13" t="str">
        <f t="shared" si="44"/>
        <v>116 Đà Lâm - Đà Loan - Đức Trọng - Lâm Đồng</v>
      </c>
      <c r="H1245" s="16" t="s">
        <v>834</v>
      </c>
      <c r="I1245" s="15" t="s">
        <v>43</v>
      </c>
      <c r="J1245" s="15" t="s">
        <v>141</v>
      </c>
      <c r="K1245" s="18" t="s">
        <v>191</v>
      </c>
      <c r="L1245" s="18"/>
      <c r="M1245" s="40" t="s">
        <v>835</v>
      </c>
      <c r="N1245" s="18" t="s">
        <v>836</v>
      </c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</row>
    <row r="1246" spans="1:38" s="19" customFormat="1" ht="13.5">
      <c r="A1246" s="11">
        <v>140</v>
      </c>
      <c r="B1246" s="12">
        <v>503</v>
      </c>
      <c r="C1246" s="12"/>
      <c r="D1246" s="13" t="s">
        <v>837</v>
      </c>
      <c r="E1246" s="14" t="s">
        <v>838</v>
      </c>
      <c r="F1246" s="12" t="s">
        <v>213</v>
      </c>
      <c r="G1246" s="13" t="str">
        <f t="shared" si="44"/>
        <v>47 tổ 1 thôn Trung Hiệp  - Hiệp An - Đức Trọng - Lâm Đồng</v>
      </c>
      <c r="H1246" s="16" t="s">
        <v>839</v>
      </c>
      <c r="I1246" s="15" t="s">
        <v>33</v>
      </c>
      <c r="J1246" s="15" t="s">
        <v>141</v>
      </c>
      <c r="K1246" s="18" t="s">
        <v>191</v>
      </c>
      <c r="L1246" s="18"/>
      <c r="M1246" s="40" t="s">
        <v>34</v>
      </c>
      <c r="N1246" s="18" t="s">
        <v>840</v>
      </c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</row>
    <row r="1247" spans="1:38" s="19" customFormat="1" ht="13.5">
      <c r="A1247" s="11">
        <v>141</v>
      </c>
      <c r="B1247" s="12">
        <v>504</v>
      </c>
      <c r="C1247" s="12"/>
      <c r="D1247" s="13" t="s">
        <v>841</v>
      </c>
      <c r="E1247" s="14" t="s">
        <v>842</v>
      </c>
      <c r="F1247" s="12" t="s">
        <v>191</v>
      </c>
      <c r="G1247" s="13" t="str">
        <f t="shared" si="44"/>
        <v>47 tổ 1 thôn Trung Hiệp  - Hiệp An - Đức Trọng - Lâm Đồng</v>
      </c>
      <c r="H1247" s="16" t="s">
        <v>839</v>
      </c>
      <c r="I1247" s="15" t="s">
        <v>33</v>
      </c>
      <c r="J1247" s="15" t="s">
        <v>141</v>
      </c>
      <c r="K1247" s="18" t="s">
        <v>191</v>
      </c>
      <c r="L1247" s="18"/>
      <c r="M1247" s="40" t="s">
        <v>34</v>
      </c>
      <c r="N1247" s="18" t="s">
        <v>840</v>
      </c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</row>
    <row r="1248" spans="1:38" s="19" customFormat="1" ht="13.5">
      <c r="A1248" s="11">
        <v>142</v>
      </c>
      <c r="B1248" s="12">
        <v>505</v>
      </c>
      <c r="C1248" s="12"/>
      <c r="D1248" s="13" t="s">
        <v>843</v>
      </c>
      <c r="E1248" s="14" t="s">
        <v>844</v>
      </c>
      <c r="F1248" s="12" t="s">
        <v>191</v>
      </c>
      <c r="G1248" s="13" t="str">
        <f t="shared" si="44"/>
        <v>Thanh Bình 2 - Bình Thạnh - Đức Trọng - Lâm Đồng</v>
      </c>
      <c r="H1248" s="16" t="s">
        <v>781</v>
      </c>
      <c r="I1248" s="15" t="s">
        <v>23</v>
      </c>
      <c r="J1248" s="15" t="s">
        <v>141</v>
      </c>
      <c r="K1248" s="18" t="s">
        <v>191</v>
      </c>
      <c r="L1248" s="18"/>
      <c r="M1248" s="40" t="s">
        <v>180</v>
      </c>
      <c r="N1248" s="18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</row>
    <row r="1249" spans="1:38" s="19" customFormat="1" ht="13.5">
      <c r="A1249" s="11">
        <v>143</v>
      </c>
      <c r="B1249" s="12">
        <v>506</v>
      </c>
      <c r="C1249" s="12"/>
      <c r="D1249" s="13" t="s">
        <v>845</v>
      </c>
      <c r="E1249" s="14" t="s">
        <v>846</v>
      </c>
      <c r="F1249" s="12" t="s">
        <v>210</v>
      </c>
      <c r="G1249" s="13" t="str">
        <f t="shared" si="44"/>
        <v>37/6 Nghĩa Hiệp - Liên Hiệp  - Đức Trọng - Lâm Đồng</v>
      </c>
      <c r="H1249" s="16" t="s">
        <v>41</v>
      </c>
      <c r="I1249" s="15" t="s">
        <v>62</v>
      </c>
      <c r="J1249" s="15" t="s">
        <v>141</v>
      </c>
      <c r="K1249" s="18" t="s">
        <v>191</v>
      </c>
      <c r="L1249" s="18"/>
      <c r="M1249" s="40" t="s">
        <v>847</v>
      </c>
      <c r="N1249" s="18" t="s">
        <v>848</v>
      </c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</row>
    <row r="1250" spans="1:38" s="19" customFormat="1" ht="13.5">
      <c r="A1250" s="11">
        <v>144</v>
      </c>
      <c r="B1250" s="12">
        <v>508</v>
      </c>
      <c r="C1250" s="12"/>
      <c r="D1250" s="13" t="s">
        <v>854</v>
      </c>
      <c r="E1250" s="14" t="s">
        <v>855</v>
      </c>
      <c r="F1250" s="12" t="s">
        <v>191</v>
      </c>
      <c r="G1250" s="13" t="str">
        <f t="shared" si="44"/>
        <v>25 Phú Thịnh - Phú Hội - Đức Trọng - Lâm Đồng</v>
      </c>
      <c r="H1250" s="16" t="s">
        <v>856</v>
      </c>
      <c r="I1250" s="15" t="s">
        <v>4</v>
      </c>
      <c r="J1250" s="15" t="s">
        <v>141</v>
      </c>
      <c r="K1250" s="18" t="s">
        <v>191</v>
      </c>
      <c r="L1250" s="18"/>
      <c r="M1250" s="40" t="s">
        <v>70</v>
      </c>
      <c r="N1250" s="18" t="s">
        <v>857</v>
      </c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</row>
    <row r="1251" spans="1:38" s="19" customFormat="1" ht="13.5">
      <c r="A1251" s="11">
        <v>145</v>
      </c>
      <c r="B1251" s="12">
        <v>509</v>
      </c>
      <c r="C1251" s="12"/>
      <c r="D1251" s="13" t="s">
        <v>858</v>
      </c>
      <c r="E1251" s="14" t="s">
        <v>859</v>
      </c>
      <c r="F1251" s="12" t="s">
        <v>191</v>
      </c>
      <c r="G1251" s="13" t="str">
        <f t="shared" si="44"/>
        <v>140 Thôn Bia Say - N' Thol Hạ - Đức Trọng - Lâm Đồng</v>
      </c>
      <c r="H1251" s="16" t="s">
        <v>860</v>
      </c>
      <c r="I1251" s="15" t="s">
        <v>607</v>
      </c>
      <c r="J1251" s="15" t="s">
        <v>141</v>
      </c>
      <c r="K1251" s="18" t="s">
        <v>191</v>
      </c>
      <c r="L1251" s="18"/>
      <c r="M1251" s="40" t="s">
        <v>861</v>
      </c>
      <c r="N1251" s="18" t="s">
        <v>862</v>
      </c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</row>
    <row r="1252" spans="1:38" s="19" customFormat="1" ht="13.5">
      <c r="A1252" s="11">
        <v>146</v>
      </c>
      <c r="B1252" s="12">
        <v>510</v>
      </c>
      <c r="C1252" s="12"/>
      <c r="D1252" s="13" t="s">
        <v>863</v>
      </c>
      <c r="E1252" s="14" t="s">
        <v>864</v>
      </c>
      <c r="F1252" s="12" t="s">
        <v>327</v>
      </c>
      <c r="G1252" s="13" t="str">
        <f t="shared" si="44"/>
        <v>02 Chu Văn An - TT Liên Nghĩa - Đức Trọng - Lâm Đồng</v>
      </c>
      <c r="H1252" s="16" t="s">
        <v>865</v>
      </c>
      <c r="I1252" s="15" t="s">
        <v>144</v>
      </c>
      <c r="J1252" s="15" t="s">
        <v>141</v>
      </c>
      <c r="K1252" s="18" t="s">
        <v>191</v>
      </c>
      <c r="L1252" s="18"/>
      <c r="M1252" s="40" t="s">
        <v>866</v>
      </c>
      <c r="N1252" s="18" t="s">
        <v>867</v>
      </c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</row>
    <row r="1253" spans="1:38" s="19" customFormat="1" ht="13.5">
      <c r="A1253" s="11">
        <v>147</v>
      </c>
      <c r="B1253" s="12">
        <v>512</v>
      </c>
      <c r="C1253" s="12"/>
      <c r="D1253" s="13" t="s">
        <v>873</v>
      </c>
      <c r="E1253" s="14" t="s">
        <v>874</v>
      </c>
      <c r="F1253" s="12" t="s">
        <v>237</v>
      </c>
      <c r="G1253" s="13" t="str">
        <f t="shared" si="44"/>
        <v>41 Lê Văn Tám - TT Liên Nghĩa - Đức Trọng - Lâm Đồng</v>
      </c>
      <c r="H1253" s="16" t="s">
        <v>11</v>
      </c>
      <c r="I1253" s="15" t="s">
        <v>144</v>
      </c>
      <c r="J1253" s="15" t="s">
        <v>141</v>
      </c>
      <c r="K1253" s="18" t="s">
        <v>191</v>
      </c>
      <c r="L1253" s="18"/>
      <c r="M1253" s="40" t="s">
        <v>875</v>
      </c>
      <c r="N1253" s="18" t="s">
        <v>876</v>
      </c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</row>
    <row r="1254" spans="1:38" s="19" customFormat="1" ht="13.5">
      <c r="A1254" s="11">
        <v>148</v>
      </c>
      <c r="B1254" s="12">
        <v>513</v>
      </c>
      <c r="C1254" s="12"/>
      <c r="D1254" s="13" t="s">
        <v>877</v>
      </c>
      <c r="E1254" s="14" t="s">
        <v>878</v>
      </c>
      <c r="F1254" s="12" t="s">
        <v>205</v>
      </c>
      <c r="G1254" s="13" t="str">
        <f t="shared" si="44"/>
        <v>Đà Lâm - Đà Loan - Đức Trọng - Lâm Đồng</v>
      </c>
      <c r="H1254" s="16" t="s">
        <v>42</v>
      </c>
      <c r="I1254" s="15" t="s">
        <v>43</v>
      </c>
      <c r="J1254" s="15" t="s">
        <v>141</v>
      </c>
      <c r="K1254" s="18" t="s">
        <v>191</v>
      </c>
      <c r="L1254" s="18"/>
      <c r="M1254" s="40" t="s">
        <v>879</v>
      </c>
      <c r="N1254" s="18" t="s">
        <v>880</v>
      </c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</row>
    <row r="1255" spans="1:38" s="19" customFormat="1" ht="13.5">
      <c r="A1255" s="11">
        <v>149</v>
      </c>
      <c r="B1255" s="12">
        <v>514</v>
      </c>
      <c r="C1255" s="12"/>
      <c r="D1255" s="13" t="s">
        <v>881</v>
      </c>
      <c r="E1255" s="14" t="s">
        <v>882</v>
      </c>
      <c r="F1255" s="12" t="s">
        <v>191</v>
      </c>
      <c r="G1255" s="13" t="str">
        <f t="shared" si="44"/>
        <v>188 Hoàng Văn Thụ - TT Liên Nghĩa - Đức Trọng - Lâm Đồng</v>
      </c>
      <c r="H1255" s="16" t="s">
        <v>12</v>
      </c>
      <c r="I1255" s="15" t="s">
        <v>144</v>
      </c>
      <c r="J1255" s="15" t="s">
        <v>141</v>
      </c>
      <c r="K1255" s="18" t="s">
        <v>191</v>
      </c>
      <c r="L1255" s="18"/>
      <c r="M1255" s="40" t="s">
        <v>654</v>
      </c>
      <c r="N1255" s="18" t="s">
        <v>655</v>
      </c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</row>
    <row r="1256" spans="1:38" s="19" customFormat="1" ht="13.5">
      <c r="A1256" s="11">
        <v>150</v>
      </c>
      <c r="B1256" s="12">
        <v>517</v>
      </c>
      <c r="C1256" s="12"/>
      <c r="D1256" s="13" t="s">
        <v>890</v>
      </c>
      <c r="E1256" s="14" t="s">
        <v>891</v>
      </c>
      <c r="F1256" s="12" t="s">
        <v>394</v>
      </c>
      <c r="G1256" s="13" t="str">
        <f t="shared" si="44"/>
        <v>thôn Bản Cà - Tà Năng - Đức Trọng - Lâm Đồng</v>
      </c>
      <c r="H1256" s="16" t="s">
        <v>892</v>
      </c>
      <c r="I1256" s="15" t="s">
        <v>29</v>
      </c>
      <c r="J1256" s="15" t="s">
        <v>141</v>
      </c>
      <c r="K1256" s="18" t="s">
        <v>191</v>
      </c>
      <c r="L1256" s="18"/>
      <c r="M1256" s="40" t="s">
        <v>893</v>
      </c>
      <c r="N1256" s="18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</row>
    <row r="1257" spans="1:38" s="19" customFormat="1" ht="13.5">
      <c r="A1257" s="11">
        <v>151</v>
      </c>
      <c r="B1257" s="12">
        <v>518</v>
      </c>
      <c r="C1257" s="12"/>
      <c r="D1257" s="13" t="s">
        <v>894</v>
      </c>
      <c r="E1257" s="14" t="s">
        <v>895</v>
      </c>
      <c r="F1257" s="12" t="s">
        <v>191</v>
      </c>
      <c r="G1257" s="13" t="str">
        <f t="shared" si="44"/>
        <v>thôn Tou Neh - Tà Năng - Đức Trọng - Lâm Đồng</v>
      </c>
      <c r="H1257" s="16" t="s">
        <v>896</v>
      </c>
      <c r="I1257" s="15" t="s">
        <v>29</v>
      </c>
      <c r="J1257" s="15" t="s">
        <v>141</v>
      </c>
      <c r="K1257" s="18" t="s">
        <v>191</v>
      </c>
      <c r="L1257" s="18"/>
      <c r="M1257" s="40" t="s">
        <v>54</v>
      </c>
      <c r="N1257" s="18" t="s">
        <v>897</v>
      </c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</row>
    <row r="1258" spans="1:38" s="19" customFormat="1" ht="13.5">
      <c r="A1258" s="11">
        <v>152</v>
      </c>
      <c r="B1258" s="12">
        <v>519</v>
      </c>
      <c r="C1258" s="12"/>
      <c r="D1258" s="13" t="s">
        <v>898</v>
      </c>
      <c r="E1258" s="14" t="s">
        <v>899</v>
      </c>
      <c r="F1258" s="12" t="s">
        <v>191</v>
      </c>
      <c r="G1258" s="13" t="str">
        <f t="shared" si="44"/>
        <v>137 Tân Hiệp - Tân Hội - Đức Trọng - Lâm Đồng</v>
      </c>
      <c r="H1258" s="16" t="s">
        <v>900</v>
      </c>
      <c r="I1258" s="15" t="s">
        <v>9</v>
      </c>
      <c r="J1258" s="15" t="s">
        <v>141</v>
      </c>
      <c r="K1258" s="18" t="s">
        <v>191</v>
      </c>
      <c r="L1258" s="18"/>
      <c r="M1258" s="40" t="s">
        <v>901</v>
      </c>
      <c r="N1258" s="18" t="s">
        <v>902</v>
      </c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</row>
    <row r="1259" spans="1:38" s="19" customFormat="1" ht="13.5">
      <c r="A1259" s="11">
        <v>153</v>
      </c>
      <c r="B1259" s="12">
        <v>520</v>
      </c>
      <c r="C1259" s="12"/>
      <c r="D1259" s="13" t="s">
        <v>903</v>
      </c>
      <c r="E1259" s="14" t="s">
        <v>904</v>
      </c>
      <c r="F1259" s="12" t="s">
        <v>497</v>
      </c>
      <c r="G1259" s="13" t="str">
        <f t="shared" si="44"/>
        <v>Đà Lâm - Đà Loan - Đức Trọng - Lâm Đồng</v>
      </c>
      <c r="H1259" s="16" t="s">
        <v>42</v>
      </c>
      <c r="I1259" s="15" t="s">
        <v>43</v>
      </c>
      <c r="J1259" s="15" t="s">
        <v>141</v>
      </c>
      <c r="K1259" s="18" t="s">
        <v>191</v>
      </c>
      <c r="L1259" s="18"/>
      <c r="M1259" s="40" t="s">
        <v>905</v>
      </c>
      <c r="N1259" s="18" t="s">
        <v>906</v>
      </c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</row>
    <row r="1260" spans="1:38" s="19" customFormat="1" ht="13.5">
      <c r="A1260" s="11">
        <v>154</v>
      </c>
      <c r="B1260" s="12">
        <v>521</v>
      </c>
      <c r="C1260" s="12"/>
      <c r="D1260" s="13" t="s">
        <v>907</v>
      </c>
      <c r="E1260" s="14" t="s">
        <v>908</v>
      </c>
      <c r="F1260" s="12" t="s">
        <v>909</v>
      </c>
      <c r="G1260" s="13" t="str">
        <f t="shared" si="44"/>
        <v>Phú Thạnh - Hiệp Thạnh - Đức Trọng - Lâm Đồng</v>
      </c>
      <c r="H1260" s="16" t="s">
        <v>142</v>
      </c>
      <c r="I1260" s="15" t="s">
        <v>15</v>
      </c>
      <c r="J1260" s="15" t="s">
        <v>141</v>
      </c>
      <c r="K1260" s="18" t="s">
        <v>191</v>
      </c>
      <c r="L1260" s="18"/>
      <c r="M1260" s="40" t="s">
        <v>910</v>
      </c>
      <c r="N1260" s="18" t="s">
        <v>911</v>
      </c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</row>
    <row r="1261" spans="1:38" s="19" customFormat="1" ht="13.5">
      <c r="A1261" s="11">
        <v>155</v>
      </c>
      <c r="B1261" s="12">
        <v>522</v>
      </c>
      <c r="C1261" s="12"/>
      <c r="D1261" s="13" t="s">
        <v>912</v>
      </c>
      <c r="E1261" s="14" t="s">
        <v>913</v>
      </c>
      <c r="F1261" s="12" t="s">
        <v>287</v>
      </c>
      <c r="G1261" s="13" t="str">
        <f t="shared" si="44"/>
        <v>103 Tân Đà  - Tân Hội - Đức Trọng - Lâm Đồng</v>
      </c>
      <c r="H1261" s="16" t="s">
        <v>914</v>
      </c>
      <c r="I1261" s="15" t="s">
        <v>9</v>
      </c>
      <c r="J1261" s="15" t="s">
        <v>141</v>
      </c>
      <c r="K1261" s="18" t="s">
        <v>191</v>
      </c>
      <c r="L1261" s="18"/>
      <c r="M1261" s="40" t="s">
        <v>915</v>
      </c>
      <c r="N1261" s="18" t="s">
        <v>916</v>
      </c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</row>
    <row r="1262" spans="1:38" s="19" customFormat="1" ht="13.5">
      <c r="A1262" s="11">
        <v>156</v>
      </c>
      <c r="B1262" s="12">
        <v>523</v>
      </c>
      <c r="C1262" s="12"/>
      <c r="D1262" s="13" t="s">
        <v>917</v>
      </c>
      <c r="E1262" s="14" t="s">
        <v>884</v>
      </c>
      <c r="F1262" s="12" t="s">
        <v>918</v>
      </c>
      <c r="G1262" s="13" t="str">
        <f t="shared" si="44"/>
        <v>Ninh Hòa - Ninh Gia - Đức Trọng - Lâm Đồng</v>
      </c>
      <c r="H1262" s="16" t="s">
        <v>25</v>
      </c>
      <c r="I1262" s="15" t="s">
        <v>7</v>
      </c>
      <c r="J1262" s="15" t="s">
        <v>141</v>
      </c>
      <c r="K1262" s="18" t="s">
        <v>191</v>
      </c>
      <c r="L1262" s="18"/>
      <c r="M1262" s="40" t="s">
        <v>919</v>
      </c>
      <c r="N1262" s="18" t="s">
        <v>920</v>
      </c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</row>
    <row r="1263" spans="1:38" s="19" customFormat="1" ht="13.5">
      <c r="A1263" s="11">
        <v>157</v>
      </c>
      <c r="B1263" s="12">
        <v>524</v>
      </c>
      <c r="C1263" s="12"/>
      <c r="D1263" s="13" t="s">
        <v>921</v>
      </c>
      <c r="E1263" s="14" t="s">
        <v>922</v>
      </c>
      <c r="F1263" s="12" t="s">
        <v>358</v>
      </c>
      <c r="G1263" s="13" t="str">
        <f t="shared" si="44"/>
        <v>Ninh Hòa - Ninh Gia - Đức Trọng - Lâm Đồng</v>
      </c>
      <c r="H1263" s="16" t="s">
        <v>25</v>
      </c>
      <c r="I1263" s="15" t="s">
        <v>7</v>
      </c>
      <c r="J1263" s="15" t="s">
        <v>141</v>
      </c>
      <c r="K1263" s="18" t="s">
        <v>191</v>
      </c>
      <c r="L1263" s="18"/>
      <c r="M1263" s="40" t="s">
        <v>919</v>
      </c>
      <c r="N1263" s="18" t="s">
        <v>920</v>
      </c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</row>
    <row r="1264" spans="1:38" s="19" customFormat="1" ht="13.5">
      <c r="A1264" s="11">
        <v>158</v>
      </c>
      <c r="B1264" s="12">
        <v>525</v>
      </c>
      <c r="C1264" s="12"/>
      <c r="D1264" s="13" t="s">
        <v>923</v>
      </c>
      <c r="E1264" s="14" t="s">
        <v>924</v>
      </c>
      <c r="F1264" s="12" t="s">
        <v>918</v>
      </c>
      <c r="G1264" s="13" t="str">
        <f t="shared" si="44"/>
        <v> Đà Giang - Đà Loan - Đức Trọng - Lâm Đồng</v>
      </c>
      <c r="H1264" s="16" t="s">
        <v>925</v>
      </c>
      <c r="I1264" s="15" t="s">
        <v>43</v>
      </c>
      <c r="J1264" s="15" t="s">
        <v>141</v>
      </c>
      <c r="K1264" s="18" t="s">
        <v>191</v>
      </c>
      <c r="L1264" s="18"/>
      <c r="M1264" s="40" t="s">
        <v>919</v>
      </c>
      <c r="N1264" s="18" t="s">
        <v>920</v>
      </c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</row>
    <row r="1265" spans="1:38" s="19" customFormat="1" ht="13.5">
      <c r="A1265" s="11">
        <v>159</v>
      </c>
      <c r="B1265" s="12">
        <v>526</v>
      </c>
      <c r="C1265" s="12"/>
      <c r="D1265" s="13" t="s">
        <v>926</v>
      </c>
      <c r="E1265" s="14" t="s">
        <v>927</v>
      </c>
      <c r="F1265" s="12" t="s">
        <v>287</v>
      </c>
      <c r="G1265" s="13" t="str">
        <f t="shared" si="44"/>
        <v>tổ 8 Bồng Lai - Hiệp Thạnh - Đức Trọng - Lâm Đồng</v>
      </c>
      <c r="H1265" s="16" t="s">
        <v>928</v>
      </c>
      <c r="I1265" s="15" t="s">
        <v>15</v>
      </c>
      <c r="J1265" s="15" t="s">
        <v>141</v>
      </c>
      <c r="K1265" s="18" t="s">
        <v>191</v>
      </c>
      <c r="L1265" s="18"/>
      <c r="M1265" s="40" t="s">
        <v>929</v>
      </c>
      <c r="N1265" s="18" t="s">
        <v>930</v>
      </c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</row>
    <row r="1266" spans="1:38" s="19" customFormat="1" ht="13.5">
      <c r="A1266" s="11">
        <v>160</v>
      </c>
      <c r="B1266" s="12">
        <v>527</v>
      </c>
      <c r="C1266" s="12"/>
      <c r="D1266" s="13" t="s">
        <v>931</v>
      </c>
      <c r="E1266" s="14" t="s">
        <v>932</v>
      </c>
      <c r="F1266" s="12" t="s">
        <v>358</v>
      </c>
      <c r="G1266" s="13" t="str">
        <f t="shared" si="44"/>
        <v>17/4 Khu C Nghĩa Hiệp - Liên Hiệp - Đức Trọng - Lâm Đồng</v>
      </c>
      <c r="H1266" s="16" t="s">
        <v>933</v>
      </c>
      <c r="I1266" s="15" t="s">
        <v>5</v>
      </c>
      <c r="J1266" s="15" t="s">
        <v>141</v>
      </c>
      <c r="K1266" s="18" t="s">
        <v>191</v>
      </c>
      <c r="L1266" s="18"/>
      <c r="M1266" s="40" t="s">
        <v>51</v>
      </c>
      <c r="N1266" s="18" t="s">
        <v>934</v>
      </c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</row>
    <row r="1267" spans="1:38" s="19" customFormat="1" ht="13.5">
      <c r="A1267" s="11">
        <v>161</v>
      </c>
      <c r="B1267" s="12">
        <v>528</v>
      </c>
      <c r="C1267" s="12"/>
      <c r="D1267" s="13" t="s">
        <v>935</v>
      </c>
      <c r="E1267" s="14" t="s">
        <v>936</v>
      </c>
      <c r="F1267" s="12" t="s">
        <v>937</v>
      </c>
      <c r="G1267" s="13" t="str">
        <f t="shared" si="44"/>
        <v>thôn Tôm Rang - Đa Quyn - Đức Trọng - Lâm Đồng</v>
      </c>
      <c r="H1267" s="16" t="s">
        <v>938</v>
      </c>
      <c r="I1267" s="15" t="s">
        <v>46</v>
      </c>
      <c r="J1267" s="15" t="s">
        <v>141</v>
      </c>
      <c r="K1267" s="18" t="s">
        <v>191</v>
      </c>
      <c r="L1267" s="18"/>
      <c r="M1267" s="40" t="s">
        <v>939</v>
      </c>
      <c r="N1267" s="18" t="s">
        <v>940</v>
      </c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</row>
    <row r="1268" spans="1:38" s="19" customFormat="1" ht="13.5">
      <c r="A1268" s="11">
        <v>162</v>
      </c>
      <c r="B1268" s="12">
        <v>529</v>
      </c>
      <c r="C1268" s="12"/>
      <c r="D1268" s="13" t="s">
        <v>941</v>
      </c>
      <c r="E1268" s="14" t="s">
        <v>942</v>
      </c>
      <c r="F1268" s="12" t="s">
        <v>943</v>
      </c>
      <c r="G1268" s="13" t="str">
        <f t="shared" si="44"/>
        <v>thôn An Lạc - TT Đinh Văn - Đức Trọng - Lâm Đồng</v>
      </c>
      <c r="H1268" s="16" t="s">
        <v>944</v>
      </c>
      <c r="I1268" s="15" t="s">
        <v>93</v>
      </c>
      <c r="J1268" s="15" t="s">
        <v>141</v>
      </c>
      <c r="K1268" s="18" t="s">
        <v>191</v>
      </c>
      <c r="L1268" s="18"/>
      <c r="M1268" s="40" t="s">
        <v>945</v>
      </c>
      <c r="N1268" s="18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</row>
    <row r="1269" spans="1:38" s="19" customFormat="1" ht="13.5">
      <c r="A1269" s="11">
        <v>163</v>
      </c>
      <c r="B1269" s="12">
        <v>530</v>
      </c>
      <c r="C1269" s="12"/>
      <c r="D1269" s="13" t="s">
        <v>946</v>
      </c>
      <c r="E1269" s="14" t="s">
        <v>947</v>
      </c>
      <c r="F1269" s="12" t="s">
        <v>191</v>
      </c>
      <c r="G1269" s="13" t="str">
        <f t="shared" si="44"/>
        <v>25 Tô Hiến Thành - TT Liên Nghĩa - Đức Trọng - Lâm Đồng</v>
      </c>
      <c r="H1269" s="16" t="s">
        <v>948</v>
      </c>
      <c r="I1269" s="15" t="s">
        <v>144</v>
      </c>
      <c r="J1269" s="15" t="s">
        <v>141</v>
      </c>
      <c r="K1269" s="18" t="s">
        <v>191</v>
      </c>
      <c r="L1269" s="18"/>
      <c r="M1269" s="40" t="s">
        <v>949</v>
      </c>
      <c r="N1269" s="18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</row>
    <row r="1270" spans="1:38" s="19" customFormat="1" ht="13.5">
      <c r="A1270" s="11">
        <v>164</v>
      </c>
      <c r="B1270" s="12">
        <v>531</v>
      </c>
      <c r="C1270" s="12"/>
      <c r="D1270" s="13" t="s">
        <v>950</v>
      </c>
      <c r="E1270" s="14" t="s">
        <v>951</v>
      </c>
      <c r="F1270" s="12" t="s">
        <v>191</v>
      </c>
      <c r="G1270" s="13" t="str">
        <f t="shared" si="44"/>
        <v>266 Đà Lâm - Đà Loan - Đức Trọng - Lâm Đồng</v>
      </c>
      <c r="H1270" s="16" t="s">
        <v>952</v>
      </c>
      <c r="I1270" s="15" t="s">
        <v>43</v>
      </c>
      <c r="J1270" s="15" t="s">
        <v>141</v>
      </c>
      <c r="K1270" s="18" t="s">
        <v>191</v>
      </c>
      <c r="L1270" s="18"/>
      <c r="M1270" s="40" t="s">
        <v>953</v>
      </c>
      <c r="N1270" s="18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</row>
    <row r="1271" spans="1:38" s="19" customFormat="1" ht="13.5">
      <c r="A1271" s="11">
        <v>165</v>
      </c>
      <c r="B1271" s="12">
        <v>532</v>
      </c>
      <c r="C1271" s="12"/>
      <c r="D1271" s="13" t="s">
        <v>954</v>
      </c>
      <c r="E1271" s="14" t="s">
        <v>955</v>
      </c>
      <c r="F1271" s="12" t="s">
        <v>191</v>
      </c>
      <c r="G1271" s="13" t="str">
        <f t="shared" si="44"/>
        <v>324 Tân Đà - Tân Hội - Đức Trọng - Lâm Đồng</v>
      </c>
      <c r="H1271" s="16" t="s">
        <v>168</v>
      </c>
      <c r="I1271" s="15" t="s">
        <v>9</v>
      </c>
      <c r="J1271" s="15" t="s">
        <v>141</v>
      </c>
      <c r="K1271" s="18" t="s">
        <v>191</v>
      </c>
      <c r="L1271" s="18"/>
      <c r="M1271" s="40" t="s">
        <v>956</v>
      </c>
      <c r="N1271" s="18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</row>
    <row r="1272" spans="1:38" s="19" customFormat="1" ht="13.5">
      <c r="A1272" s="11">
        <v>166</v>
      </c>
      <c r="B1272" s="12">
        <v>533</v>
      </c>
      <c r="C1272" s="12"/>
      <c r="D1272" s="13" t="s">
        <v>957</v>
      </c>
      <c r="E1272" s="14" t="s">
        <v>958</v>
      </c>
      <c r="F1272" s="12" t="s">
        <v>191</v>
      </c>
      <c r="G1272" s="13" t="str">
        <f t="shared" si="44"/>
        <v>23 Đà Giang - Đà Loan - Đức Trọng - Lâm Đồng</v>
      </c>
      <c r="H1272" s="16" t="s">
        <v>959</v>
      </c>
      <c r="I1272" s="15" t="s">
        <v>43</v>
      </c>
      <c r="J1272" s="15" t="s">
        <v>141</v>
      </c>
      <c r="K1272" s="18" t="s">
        <v>191</v>
      </c>
      <c r="L1272" s="18"/>
      <c r="M1272" s="40" t="s">
        <v>960</v>
      </c>
      <c r="N1272" s="18" t="s">
        <v>961</v>
      </c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</row>
    <row r="1273" spans="1:38" s="19" customFormat="1" ht="13.5">
      <c r="A1273" s="11">
        <v>167</v>
      </c>
      <c r="B1273" s="12">
        <v>537</v>
      </c>
      <c r="C1273" s="12"/>
      <c r="D1273" s="13" t="s">
        <v>976</v>
      </c>
      <c r="E1273" s="14" t="s">
        <v>977</v>
      </c>
      <c r="F1273" s="12" t="s">
        <v>394</v>
      </c>
      <c r="G1273" s="13" t="str">
        <f t="shared" si="44"/>
        <v>Nam Hải - Ninh Loan - Đức Trọng - Lâm Đồng</v>
      </c>
      <c r="H1273" s="16" t="s">
        <v>81</v>
      </c>
      <c r="I1273" s="15" t="s">
        <v>36</v>
      </c>
      <c r="J1273" s="15" t="s">
        <v>141</v>
      </c>
      <c r="K1273" s="18" t="s">
        <v>191</v>
      </c>
      <c r="L1273" s="18"/>
      <c r="M1273" s="40" t="s">
        <v>978</v>
      </c>
      <c r="N1273" s="18" t="s">
        <v>979</v>
      </c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</row>
    <row r="1274" spans="1:38" s="19" customFormat="1" ht="13.5">
      <c r="A1274" s="11">
        <v>168</v>
      </c>
      <c r="B1274" s="12">
        <v>538</v>
      </c>
      <c r="C1274" s="12"/>
      <c r="D1274" s="13" t="s">
        <v>980</v>
      </c>
      <c r="E1274" s="14" t="s">
        <v>981</v>
      </c>
      <c r="F1274" s="12" t="s">
        <v>191</v>
      </c>
      <c r="G1274" s="13" t="str">
        <f t="shared" si="44"/>
        <v>23 Hồ Xuân Hương tổ 50 - TT Liên Nghĩa - Đức Trọng - Lâm Đồng</v>
      </c>
      <c r="H1274" s="16" t="s">
        <v>982</v>
      </c>
      <c r="I1274" s="15" t="s">
        <v>144</v>
      </c>
      <c r="J1274" s="15" t="s">
        <v>141</v>
      </c>
      <c r="K1274" s="18" t="s">
        <v>191</v>
      </c>
      <c r="L1274" s="18"/>
      <c r="M1274" s="40" t="s">
        <v>983</v>
      </c>
      <c r="N1274" s="18" t="s">
        <v>984</v>
      </c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</row>
    <row r="1275" spans="1:38" s="19" customFormat="1" ht="13.5">
      <c r="A1275" s="11">
        <v>169</v>
      </c>
      <c r="B1275" s="12">
        <v>539</v>
      </c>
      <c r="C1275" s="12"/>
      <c r="D1275" s="13" t="s">
        <v>985</v>
      </c>
      <c r="E1275" s="14" t="s">
        <v>986</v>
      </c>
      <c r="F1275" s="12" t="s">
        <v>191</v>
      </c>
      <c r="G1275" s="13" t="str">
        <f t="shared" si="44"/>
        <v>tô 11 Bồng Lai - Hiệp Thạnh - Đức Trọng - Lâm Đồng</v>
      </c>
      <c r="H1275" s="16" t="s">
        <v>987</v>
      </c>
      <c r="I1275" s="15" t="s">
        <v>15</v>
      </c>
      <c r="J1275" s="15" t="s">
        <v>141</v>
      </c>
      <c r="K1275" s="18" t="s">
        <v>191</v>
      </c>
      <c r="L1275" s="18"/>
      <c r="M1275" s="40" t="s">
        <v>16</v>
      </c>
      <c r="N1275" s="18" t="s">
        <v>988</v>
      </c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</row>
    <row r="1276" spans="1:38" s="19" customFormat="1" ht="13.5">
      <c r="A1276" s="11">
        <v>170</v>
      </c>
      <c r="B1276" s="12">
        <v>540</v>
      </c>
      <c r="C1276" s="12"/>
      <c r="D1276" s="13" t="s">
        <v>989</v>
      </c>
      <c r="E1276" s="14" t="s">
        <v>884</v>
      </c>
      <c r="F1276" s="12" t="s">
        <v>394</v>
      </c>
      <c r="G1276" s="13" t="str">
        <f t="shared" si="44"/>
        <v>Nam Hải - Ninh Loan - Đức Trọng - Lâm Đồng</v>
      </c>
      <c r="H1276" s="16" t="s">
        <v>81</v>
      </c>
      <c r="I1276" s="15" t="s">
        <v>36</v>
      </c>
      <c r="J1276" s="15" t="s">
        <v>141</v>
      </c>
      <c r="K1276" s="18" t="s">
        <v>191</v>
      </c>
      <c r="L1276" s="18"/>
      <c r="M1276" s="40" t="s">
        <v>990</v>
      </c>
      <c r="N1276" s="18" t="s">
        <v>979</v>
      </c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</row>
    <row r="1277" spans="1:38" s="19" customFormat="1" ht="13.5">
      <c r="A1277" s="11">
        <v>171</v>
      </c>
      <c r="B1277" s="12">
        <v>541</v>
      </c>
      <c r="C1277" s="12"/>
      <c r="D1277" s="13" t="s">
        <v>991</v>
      </c>
      <c r="E1277" s="14" t="s">
        <v>992</v>
      </c>
      <c r="F1277" s="12" t="s">
        <v>191</v>
      </c>
      <c r="G1277" s="13" t="str">
        <f t="shared" si="44"/>
        <v>1080 Quốc lộ 20 - TT Liên Nghĩa - Đức Trọng - Lâm Đồng</v>
      </c>
      <c r="H1277" s="16" t="s">
        <v>47</v>
      </c>
      <c r="I1277" s="15" t="s">
        <v>144</v>
      </c>
      <c r="J1277" s="15" t="s">
        <v>141</v>
      </c>
      <c r="K1277" s="18" t="s">
        <v>191</v>
      </c>
      <c r="L1277" s="18"/>
      <c r="M1277" s="40" t="s">
        <v>993</v>
      </c>
      <c r="N1277" s="18" t="s">
        <v>994</v>
      </c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</row>
    <row r="1278" spans="1:38" s="19" customFormat="1" ht="13.5">
      <c r="A1278" s="11">
        <v>172</v>
      </c>
      <c r="B1278" s="12">
        <v>542</v>
      </c>
      <c r="C1278" s="12"/>
      <c r="D1278" s="13" t="s">
        <v>995</v>
      </c>
      <c r="E1278" s="14" t="s">
        <v>996</v>
      </c>
      <c r="F1278" s="12" t="s">
        <v>191</v>
      </c>
      <c r="G1278" s="13" t="str">
        <f t="shared" si="44"/>
        <v>Tổ 14 - TT Liên Nghĩa - Đức Trọng - Lâm Đồng</v>
      </c>
      <c r="H1278" s="16" t="s">
        <v>997</v>
      </c>
      <c r="I1278" s="15" t="s">
        <v>144</v>
      </c>
      <c r="J1278" s="15" t="s">
        <v>141</v>
      </c>
      <c r="K1278" s="18" t="s">
        <v>191</v>
      </c>
      <c r="L1278" s="18" t="s">
        <v>998</v>
      </c>
      <c r="M1278" s="40" t="s">
        <v>999</v>
      </c>
      <c r="N1278" s="18" t="s">
        <v>1000</v>
      </c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</row>
    <row r="1279" spans="1:38" s="19" customFormat="1" ht="13.5">
      <c r="A1279" s="11">
        <v>173</v>
      </c>
      <c r="B1279" s="12">
        <v>543</v>
      </c>
      <c r="C1279" s="12"/>
      <c r="D1279" s="13" t="s">
        <v>1001</v>
      </c>
      <c r="E1279" s="14" t="s">
        <v>1002</v>
      </c>
      <c r="F1279" s="12" t="s">
        <v>937</v>
      </c>
      <c r="G1279" s="13" t="str">
        <f t="shared" si="44"/>
        <v>56 Đà Giang - Đà Loan - Đức Trọng - Lâm Đồng</v>
      </c>
      <c r="H1279" s="16" t="s">
        <v>152</v>
      </c>
      <c r="I1279" s="15" t="s">
        <v>43</v>
      </c>
      <c r="J1279" s="15" t="s">
        <v>141</v>
      </c>
      <c r="K1279" s="18" t="s">
        <v>191</v>
      </c>
      <c r="L1279" s="18"/>
      <c r="M1279" s="40" t="s">
        <v>1003</v>
      </c>
      <c r="N1279" s="18" t="s">
        <v>1004</v>
      </c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</row>
    <row r="1280" spans="1:38" s="19" customFormat="1" ht="13.5">
      <c r="A1280" s="11">
        <v>174</v>
      </c>
      <c r="B1280" s="12">
        <v>544</v>
      </c>
      <c r="C1280" s="12"/>
      <c r="D1280" s="13" t="s">
        <v>1005</v>
      </c>
      <c r="E1280" s="14" t="s">
        <v>1006</v>
      </c>
      <c r="F1280" s="12" t="s">
        <v>191</v>
      </c>
      <c r="G1280" s="13" t="str">
        <f t="shared" si="44"/>
        <v>Đà Thắng - Đà Loan - Đức Trọng - Lâm Đồng</v>
      </c>
      <c r="H1280" s="16" t="s">
        <v>169</v>
      </c>
      <c r="I1280" s="15" t="s">
        <v>43</v>
      </c>
      <c r="J1280" s="15" t="s">
        <v>141</v>
      </c>
      <c r="K1280" s="18" t="s">
        <v>191</v>
      </c>
      <c r="L1280" s="18"/>
      <c r="M1280" s="40" t="s">
        <v>1007</v>
      </c>
      <c r="N1280" s="18" t="s">
        <v>599</v>
      </c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</row>
    <row r="1281" spans="1:38" s="19" customFormat="1" ht="13.5">
      <c r="A1281" s="11">
        <v>175</v>
      </c>
      <c r="B1281" s="12">
        <v>545</v>
      </c>
      <c r="C1281" s="12"/>
      <c r="D1281" s="13" t="s">
        <v>1008</v>
      </c>
      <c r="E1281" s="14" t="s">
        <v>1009</v>
      </c>
      <c r="F1281" s="12" t="s">
        <v>191</v>
      </c>
      <c r="G1281" s="13" t="str">
        <f t="shared" si="44"/>
        <v>Đà Thắng - Đà Loan - Đức Trọng - Lâm Đồng</v>
      </c>
      <c r="H1281" s="16" t="s">
        <v>169</v>
      </c>
      <c r="I1281" s="15" t="s">
        <v>43</v>
      </c>
      <c r="J1281" s="15" t="s">
        <v>141</v>
      </c>
      <c r="K1281" s="18" t="s">
        <v>191</v>
      </c>
      <c r="L1281" s="18"/>
      <c r="M1281" s="40" t="s">
        <v>1010</v>
      </c>
      <c r="N1281" s="18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</row>
    <row r="1282" spans="1:38" s="19" customFormat="1" ht="13.5">
      <c r="A1282" s="11">
        <v>176</v>
      </c>
      <c r="B1282" s="12">
        <v>546</v>
      </c>
      <c r="C1282" s="12"/>
      <c r="D1282" s="13" t="s">
        <v>1011</v>
      </c>
      <c r="E1282" s="14" t="s">
        <v>1012</v>
      </c>
      <c r="F1282" s="12" t="s">
        <v>191</v>
      </c>
      <c r="G1282" s="13" t="str">
        <f t="shared" si="44"/>
        <v>Hiệp Thuận - Ninh Gia - Đức Trọng - Lâm Đồng</v>
      </c>
      <c r="H1282" s="16" t="s">
        <v>1013</v>
      </c>
      <c r="I1282" s="15" t="s">
        <v>7</v>
      </c>
      <c r="J1282" s="15" t="s">
        <v>141</v>
      </c>
      <c r="K1282" s="18" t="s">
        <v>191</v>
      </c>
      <c r="L1282" s="18"/>
      <c r="M1282" s="40" t="s">
        <v>1014</v>
      </c>
      <c r="N1282" s="18" t="s">
        <v>1015</v>
      </c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</row>
    <row r="1283" spans="1:38" s="19" customFormat="1" ht="13.5">
      <c r="A1283" s="11">
        <v>177</v>
      </c>
      <c r="B1283" s="12">
        <v>547</v>
      </c>
      <c r="C1283" s="12"/>
      <c r="D1283" s="13" t="s">
        <v>1016</v>
      </c>
      <c r="E1283" s="14" t="s">
        <v>1017</v>
      </c>
      <c r="F1283" s="12" t="s">
        <v>191</v>
      </c>
      <c r="G1283" s="13" t="str">
        <f t="shared" si="44"/>
        <v>37/6 Nghĩa Hiệp - Liên Hiệp - Đức Trọng - Lâm Đồng</v>
      </c>
      <c r="H1283" s="16" t="s">
        <v>41</v>
      </c>
      <c r="I1283" s="15" t="s">
        <v>5</v>
      </c>
      <c r="J1283" s="15" t="s">
        <v>141</v>
      </c>
      <c r="K1283" s="18" t="s">
        <v>191</v>
      </c>
      <c r="L1283" s="18"/>
      <c r="M1283" s="40" t="s">
        <v>1018</v>
      </c>
      <c r="N1283" s="18" t="s">
        <v>848</v>
      </c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</row>
    <row r="1284" spans="1:38" s="19" customFormat="1" ht="13.5">
      <c r="A1284" s="11">
        <v>178</v>
      </c>
      <c r="B1284" s="12">
        <v>548</v>
      </c>
      <c r="C1284" s="12"/>
      <c r="D1284" s="13" t="s">
        <v>1019</v>
      </c>
      <c r="E1284" s="14" t="s">
        <v>1020</v>
      </c>
      <c r="F1284" s="12" t="s">
        <v>191</v>
      </c>
      <c r="G1284" s="13" t="str">
        <f t="shared" si="44"/>
        <v>947 Quốc lộ 20 - TT Liên Nghĩa - Đức Trọng - Lâm Đồng</v>
      </c>
      <c r="H1284" s="16" t="s">
        <v>1021</v>
      </c>
      <c r="I1284" s="15" t="s">
        <v>144</v>
      </c>
      <c r="J1284" s="15" t="s">
        <v>141</v>
      </c>
      <c r="K1284" s="18" t="s">
        <v>191</v>
      </c>
      <c r="L1284" s="18"/>
      <c r="M1284" s="40" t="s">
        <v>1018</v>
      </c>
      <c r="N1284" s="18" t="s">
        <v>1022</v>
      </c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</row>
    <row r="1285" spans="1:38" s="19" customFormat="1" ht="13.5">
      <c r="A1285" s="11">
        <v>179</v>
      </c>
      <c r="B1285" s="12">
        <v>549</v>
      </c>
      <c r="C1285" s="12"/>
      <c r="D1285" s="13" t="s">
        <v>1023</v>
      </c>
      <c r="E1285" s="14" t="s">
        <v>1024</v>
      </c>
      <c r="F1285" s="12" t="s">
        <v>191</v>
      </c>
      <c r="G1285" s="13" t="str">
        <f t="shared" si="44"/>
        <v>68 Thôn Srê Đăng - N' Thol Hạ - Đức Trọng - Lâm Đồng</v>
      </c>
      <c r="H1285" s="16" t="s">
        <v>1025</v>
      </c>
      <c r="I1285" s="15" t="s">
        <v>607</v>
      </c>
      <c r="J1285" s="15" t="s">
        <v>141</v>
      </c>
      <c r="K1285" s="18" t="s">
        <v>191</v>
      </c>
      <c r="L1285" s="18"/>
      <c r="M1285" s="40" t="s">
        <v>1026</v>
      </c>
      <c r="N1285" s="18" t="s">
        <v>1027</v>
      </c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</row>
    <row r="1286" spans="1:38" s="19" customFormat="1" ht="13.5">
      <c r="A1286" s="11">
        <v>180</v>
      </c>
      <c r="B1286" s="12">
        <v>550</v>
      </c>
      <c r="C1286" s="12"/>
      <c r="D1286" s="13" t="s">
        <v>1028</v>
      </c>
      <c r="E1286" s="14" t="s">
        <v>1029</v>
      </c>
      <c r="F1286" s="12" t="s">
        <v>191</v>
      </c>
      <c r="G1286" s="13" t="str">
        <f t="shared" si="44"/>
        <v>947 Quốc lộ 20 - TT Liên Nghĩa - Đức Trọng - Lâm Đồng</v>
      </c>
      <c r="H1286" s="16" t="s">
        <v>1021</v>
      </c>
      <c r="I1286" s="15" t="s">
        <v>144</v>
      </c>
      <c r="J1286" s="15" t="s">
        <v>141</v>
      </c>
      <c r="K1286" s="18" t="s">
        <v>191</v>
      </c>
      <c r="L1286" s="18"/>
      <c r="M1286" s="40" t="s">
        <v>1030</v>
      </c>
      <c r="N1286" s="18" t="s">
        <v>1022</v>
      </c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</row>
    <row r="1287" spans="1:38" s="19" customFormat="1" ht="13.5">
      <c r="A1287" s="11">
        <v>181</v>
      </c>
      <c r="B1287" s="12">
        <v>551</v>
      </c>
      <c r="C1287" s="12"/>
      <c r="D1287" s="13" t="s">
        <v>1031</v>
      </c>
      <c r="E1287" s="14" t="s">
        <v>1032</v>
      </c>
      <c r="F1287" s="12" t="s">
        <v>311</v>
      </c>
      <c r="G1287" s="13" t="str">
        <f t="shared" si="44"/>
        <v>tổ 36 - TT Liên Nghĩa - Đức Trọng - Lâm Đồng</v>
      </c>
      <c r="H1287" s="16" t="s">
        <v>1033</v>
      </c>
      <c r="I1287" s="15" t="s">
        <v>144</v>
      </c>
      <c r="J1287" s="15" t="s">
        <v>141</v>
      </c>
      <c r="K1287" s="18" t="s">
        <v>191</v>
      </c>
      <c r="L1287" s="18"/>
      <c r="M1287" s="40" t="s">
        <v>170</v>
      </c>
      <c r="N1287" s="18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</row>
    <row r="1288" spans="1:38" s="19" customFormat="1" ht="13.5">
      <c r="A1288" s="11">
        <v>182</v>
      </c>
      <c r="B1288" s="12">
        <v>552</v>
      </c>
      <c r="C1288" s="12"/>
      <c r="D1288" s="13" t="s">
        <v>1034</v>
      </c>
      <c r="E1288" s="14" t="s">
        <v>1035</v>
      </c>
      <c r="F1288" s="12" t="s">
        <v>287</v>
      </c>
      <c r="G1288" s="13" t="str">
        <f t="shared" si="44"/>
        <v>Đại Ninh - Ninh Gia - Đức Trọng - Lâm Đồng</v>
      </c>
      <c r="H1288" s="16" t="s">
        <v>26</v>
      </c>
      <c r="I1288" s="15" t="s">
        <v>7</v>
      </c>
      <c r="J1288" s="15" t="s">
        <v>141</v>
      </c>
      <c r="K1288" s="18" t="s">
        <v>191</v>
      </c>
      <c r="L1288" s="18"/>
      <c r="M1288" s="40" t="s">
        <v>1036</v>
      </c>
      <c r="N1288" s="18" t="s">
        <v>1037</v>
      </c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</row>
    <row r="1289" spans="1:38" s="19" customFormat="1" ht="13.5">
      <c r="A1289" s="11">
        <v>183</v>
      </c>
      <c r="B1289" s="12">
        <v>553</v>
      </c>
      <c r="C1289" s="12"/>
      <c r="D1289" s="13" t="s">
        <v>1038</v>
      </c>
      <c r="E1289" s="14" t="s">
        <v>1039</v>
      </c>
      <c r="F1289" s="12" t="s">
        <v>327</v>
      </c>
      <c r="G1289" s="13" t="str">
        <f t="shared" si="44"/>
        <v>195 Đà Lâm - Đà Loan - Đức Trọng - Lâm Đồng</v>
      </c>
      <c r="H1289" s="16" t="s">
        <v>1040</v>
      </c>
      <c r="I1289" s="15" t="s">
        <v>43</v>
      </c>
      <c r="J1289" s="15" t="s">
        <v>141</v>
      </c>
      <c r="K1289" s="18" t="s">
        <v>191</v>
      </c>
      <c r="L1289" s="18"/>
      <c r="M1289" s="40" t="s">
        <v>1041</v>
      </c>
      <c r="N1289" s="18" t="s">
        <v>1042</v>
      </c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</row>
    <row r="1290" spans="1:38" s="19" customFormat="1" ht="13.5">
      <c r="A1290" s="11">
        <v>184</v>
      </c>
      <c r="B1290" s="12">
        <v>554</v>
      </c>
      <c r="C1290" s="12"/>
      <c r="D1290" s="13" t="s">
        <v>1043</v>
      </c>
      <c r="E1290" s="14" t="s">
        <v>1044</v>
      </c>
      <c r="F1290" s="12" t="s">
        <v>191</v>
      </c>
      <c r="G1290" s="13" t="str">
        <f t="shared" si="44"/>
        <v>Đà An - Đà Loan - Đức Trọng - Lâm Đồng</v>
      </c>
      <c r="H1290" s="16" t="s">
        <v>1045</v>
      </c>
      <c r="I1290" s="15" t="s">
        <v>43</v>
      </c>
      <c r="J1290" s="15" t="s">
        <v>141</v>
      </c>
      <c r="K1290" s="18" t="s">
        <v>191</v>
      </c>
      <c r="L1290" s="18"/>
      <c r="M1290" s="40" t="s">
        <v>1046</v>
      </c>
      <c r="N1290" s="18" t="s">
        <v>1047</v>
      </c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</row>
    <row r="1291" spans="1:38" s="19" customFormat="1" ht="13.5">
      <c r="A1291" s="11">
        <v>185</v>
      </c>
      <c r="B1291" s="12">
        <v>555</v>
      </c>
      <c r="C1291" s="12"/>
      <c r="D1291" s="13" t="s">
        <v>1048</v>
      </c>
      <c r="E1291" s="14" t="s">
        <v>1049</v>
      </c>
      <c r="F1291" s="12" t="s">
        <v>1050</v>
      </c>
      <c r="G1291" s="13" t="str">
        <f t="shared" si="44"/>
        <v>123 Phú An - Phú Hội - Đức Trọng - Lâm Đồng</v>
      </c>
      <c r="H1291" s="16" t="s">
        <v>3</v>
      </c>
      <c r="I1291" s="15" t="s">
        <v>4</v>
      </c>
      <c r="J1291" s="15" t="s">
        <v>141</v>
      </c>
      <c r="K1291" s="18" t="s">
        <v>191</v>
      </c>
      <c r="L1291" s="18"/>
      <c r="M1291" s="40" t="s">
        <v>1051</v>
      </c>
      <c r="N1291" s="18" t="s">
        <v>1052</v>
      </c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</row>
    <row r="1292" spans="1:38" s="116" customFormat="1" ht="13.5">
      <c r="A1292" s="11">
        <v>186</v>
      </c>
      <c r="B1292" s="12">
        <v>556</v>
      </c>
      <c r="C1292" s="12"/>
      <c r="D1292" s="13" t="s">
        <v>1053</v>
      </c>
      <c r="E1292" s="14" t="s">
        <v>1054</v>
      </c>
      <c r="F1292" s="12" t="s">
        <v>210</v>
      </c>
      <c r="G1292" s="13" t="str">
        <f t="shared" si="44"/>
        <v>14 thôn Pré - Phú Hội - Đức Trọng - Lâm Đồng</v>
      </c>
      <c r="H1292" s="16" t="s">
        <v>1055</v>
      </c>
      <c r="I1292" s="15" t="s">
        <v>4</v>
      </c>
      <c r="J1292" s="15" t="s">
        <v>141</v>
      </c>
      <c r="K1292" s="18" t="s">
        <v>191</v>
      </c>
      <c r="L1292" s="18"/>
      <c r="M1292" s="40" t="s">
        <v>1056</v>
      </c>
      <c r="N1292" s="18" t="s">
        <v>1057</v>
      </c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</row>
    <row r="1293" spans="1:38" s="116" customFormat="1" ht="13.5">
      <c r="A1293" s="11">
        <v>187</v>
      </c>
      <c r="B1293" s="12">
        <v>557</v>
      </c>
      <c r="C1293" s="12"/>
      <c r="D1293" s="13" t="s">
        <v>1058</v>
      </c>
      <c r="E1293" s="14" t="s">
        <v>1059</v>
      </c>
      <c r="F1293" s="12" t="s">
        <v>191</v>
      </c>
      <c r="G1293" s="13" t="str">
        <f t="shared" si="44"/>
        <v>20 Tổ 6 Bắc Hội - Hiệp Thạnh - Đức Trọng - Lâm Đồng</v>
      </c>
      <c r="H1293" s="16" t="s">
        <v>1060</v>
      </c>
      <c r="I1293" s="15" t="s">
        <v>15</v>
      </c>
      <c r="J1293" s="15" t="s">
        <v>141</v>
      </c>
      <c r="K1293" s="18" t="s">
        <v>191</v>
      </c>
      <c r="L1293" s="18"/>
      <c r="M1293" s="40" t="s">
        <v>1061</v>
      </c>
      <c r="N1293" s="18" t="s">
        <v>506</v>
      </c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</row>
    <row r="1294" spans="1:38" s="19" customFormat="1" ht="13.5">
      <c r="A1294" s="11">
        <v>188</v>
      </c>
      <c r="B1294" s="12">
        <v>559</v>
      </c>
      <c r="C1294" s="12"/>
      <c r="D1294" s="13" t="s">
        <v>1069</v>
      </c>
      <c r="E1294" s="14" t="s">
        <v>1070</v>
      </c>
      <c r="F1294" s="12" t="s">
        <v>394</v>
      </c>
      <c r="G1294" s="13" t="str">
        <f t="shared" si="44"/>
        <v>Hiệp Hòa - Ninh Gia - Đức Trọng - Lâm Đồng</v>
      </c>
      <c r="H1294" s="16" t="s">
        <v>27</v>
      </c>
      <c r="I1294" s="15" t="s">
        <v>7</v>
      </c>
      <c r="J1294" s="15" t="s">
        <v>141</v>
      </c>
      <c r="K1294" s="18" t="s">
        <v>191</v>
      </c>
      <c r="L1294" s="18"/>
      <c r="M1294" s="40" t="s">
        <v>1071</v>
      </c>
      <c r="N1294" s="18" t="s">
        <v>1072</v>
      </c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</row>
    <row r="1295" spans="1:38" s="19" customFormat="1" ht="13.5">
      <c r="A1295" s="11">
        <v>189</v>
      </c>
      <c r="B1295" s="12">
        <v>560</v>
      </c>
      <c r="C1295" s="12"/>
      <c r="D1295" s="13" t="s">
        <v>1073</v>
      </c>
      <c r="E1295" s="14" t="s">
        <v>1074</v>
      </c>
      <c r="F1295" s="12" t="s">
        <v>191</v>
      </c>
      <c r="G1295" s="13" t="str">
        <f t="shared" si="44"/>
        <v>07 Trần Hưng Đạo - TT Liên Nghĩa - Đức Trọng - Lâm Đồng</v>
      </c>
      <c r="H1295" s="16" t="s">
        <v>31</v>
      </c>
      <c r="I1295" s="15" t="s">
        <v>144</v>
      </c>
      <c r="J1295" s="15" t="s">
        <v>141</v>
      </c>
      <c r="K1295" s="18" t="s">
        <v>191</v>
      </c>
      <c r="L1295" s="18"/>
      <c r="M1295" s="40" t="s">
        <v>1075</v>
      </c>
      <c r="N1295" s="18" t="s">
        <v>1076</v>
      </c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</row>
    <row r="1296" spans="1:38" s="19" customFormat="1" ht="13.5">
      <c r="A1296" s="11">
        <v>190</v>
      </c>
      <c r="B1296" s="12">
        <v>561</v>
      </c>
      <c r="C1296" s="12"/>
      <c r="D1296" s="13" t="s">
        <v>1077</v>
      </c>
      <c r="E1296" s="14" t="s">
        <v>1078</v>
      </c>
      <c r="F1296" s="12" t="s">
        <v>191</v>
      </c>
      <c r="G1296" s="13" t="str">
        <f t="shared" si="44"/>
        <v>Số 10 Phi Nôm - Hiệp Thạnh - Đức Trọng - Lâm Đồng</v>
      </c>
      <c r="H1296" s="16" t="s">
        <v>1079</v>
      </c>
      <c r="I1296" s="15" t="s">
        <v>15</v>
      </c>
      <c r="J1296" s="15" t="s">
        <v>141</v>
      </c>
      <c r="K1296" s="18" t="s">
        <v>191</v>
      </c>
      <c r="L1296" s="18"/>
      <c r="M1296" s="40" t="s">
        <v>1080</v>
      </c>
      <c r="N1296" s="18" t="s">
        <v>1081</v>
      </c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</row>
    <row r="1297" spans="1:38" s="19" customFormat="1" ht="13.5">
      <c r="A1297" s="11">
        <v>191</v>
      </c>
      <c r="B1297" s="12">
        <v>562</v>
      </c>
      <c r="C1297" s="12"/>
      <c r="D1297" s="13" t="s">
        <v>1082</v>
      </c>
      <c r="E1297" s="14" t="s">
        <v>1083</v>
      </c>
      <c r="F1297" s="12" t="s">
        <v>436</v>
      </c>
      <c r="G1297" s="13" t="str">
        <f t="shared" si="44"/>
        <v>tổ 2/15 Trung Hiệ - Hiệp An - Đức Trọng - Lâm Đồng</v>
      </c>
      <c r="H1297" s="16" t="s">
        <v>1084</v>
      </c>
      <c r="I1297" s="15" t="s">
        <v>33</v>
      </c>
      <c r="J1297" s="15" t="s">
        <v>141</v>
      </c>
      <c r="K1297" s="18" t="s">
        <v>191</v>
      </c>
      <c r="L1297" s="18"/>
      <c r="M1297" s="40" t="s">
        <v>172</v>
      </c>
      <c r="N1297" s="18" t="s">
        <v>623</v>
      </c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</row>
    <row r="1298" spans="1:38" s="19" customFormat="1" ht="13.5">
      <c r="A1298" s="11">
        <v>192</v>
      </c>
      <c r="B1298" s="12">
        <v>563</v>
      </c>
      <c r="C1298" s="12"/>
      <c r="D1298" s="13" t="s">
        <v>1085</v>
      </c>
      <c r="E1298" s="14" t="s">
        <v>431</v>
      </c>
      <c r="F1298" s="12" t="s">
        <v>191</v>
      </c>
      <c r="G1298" s="13" t="str">
        <f t="shared" si="44"/>
        <v>Nam Hải - Ninh Loan - Đức Trọng - Lâm Đồng</v>
      </c>
      <c r="H1298" s="16" t="s">
        <v>81</v>
      </c>
      <c r="I1298" s="15" t="s">
        <v>36</v>
      </c>
      <c r="J1298" s="15" t="s">
        <v>141</v>
      </c>
      <c r="K1298" s="18" t="s">
        <v>191</v>
      </c>
      <c r="L1298" s="18"/>
      <c r="M1298" s="40" t="s">
        <v>1086</v>
      </c>
      <c r="N1298" s="18" t="s">
        <v>589</v>
      </c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</row>
    <row r="1299" spans="1:38" s="19" customFormat="1" ht="13.5">
      <c r="A1299" s="11">
        <v>193</v>
      </c>
      <c r="B1299" s="12">
        <v>564</v>
      </c>
      <c r="C1299" s="12"/>
      <c r="D1299" s="13" t="s">
        <v>1087</v>
      </c>
      <c r="E1299" s="14" t="s">
        <v>1088</v>
      </c>
      <c r="F1299" s="12" t="s">
        <v>191</v>
      </c>
      <c r="G1299" s="13" t="str">
        <f t="shared" si="44"/>
        <v>Thanh Bình - Bình Thạnh - Đức Trọng - Lâm Đồng</v>
      </c>
      <c r="H1299" s="16" t="s">
        <v>138</v>
      </c>
      <c r="I1299" s="15" t="s">
        <v>23</v>
      </c>
      <c r="J1299" s="15" t="s">
        <v>141</v>
      </c>
      <c r="K1299" s="18" t="s">
        <v>191</v>
      </c>
      <c r="L1299" s="18" t="s">
        <v>1089</v>
      </c>
      <c r="M1299" s="40" t="s">
        <v>1090</v>
      </c>
      <c r="N1299" s="18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</row>
    <row r="1300" spans="1:38" s="19" customFormat="1" ht="13.5">
      <c r="A1300" s="11">
        <v>194</v>
      </c>
      <c r="B1300" s="12">
        <v>565</v>
      </c>
      <c r="C1300" s="12"/>
      <c r="D1300" s="13" t="s">
        <v>1091</v>
      </c>
      <c r="E1300" s="14" t="s">
        <v>1092</v>
      </c>
      <c r="F1300" s="12" t="s">
        <v>937</v>
      </c>
      <c r="G1300" s="13" t="str">
        <f t="shared" si="44"/>
        <v>Phú Thạnh - Hiệp Thạnh - Đức Trọng - Lâm Đồng</v>
      </c>
      <c r="H1300" s="16" t="s">
        <v>142</v>
      </c>
      <c r="I1300" s="15" t="s">
        <v>15</v>
      </c>
      <c r="J1300" s="15" t="s">
        <v>141</v>
      </c>
      <c r="K1300" s="18" t="s">
        <v>191</v>
      </c>
      <c r="L1300" s="18"/>
      <c r="M1300" s="40" t="s">
        <v>167</v>
      </c>
      <c r="N1300" s="18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</row>
    <row r="1301" spans="1:38" s="19" customFormat="1" ht="13.5">
      <c r="A1301" s="11">
        <v>195</v>
      </c>
      <c r="B1301" s="12">
        <v>566</v>
      </c>
      <c r="C1301" s="12"/>
      <c r="D1301" s="13" t="s">
        <v>165</v>
      </c>
      <c r="E1301" s="14" t="s">
        <v>1093</v>
      </c>
      <c r="F1301" s="12" t="s">
        <v>191</v>
      </c>
      <c r="G1301" s="13" t="str">
        <f t="shared" si="44"/>
        <v>Xóm 4 Tân Đà  - Tân Hội - Đức Trọng - Lâm Đồng</v>
      </c>
      <c r="H1301" s="16" t="s">
        <v>1094</v>
      </c>
      <c r="I1301" s="15" t="s">
        <v>9</v>
      </c>
      <c r="J1301" s="15" t="s">
        <v>141</v>
      </c>
      <c r="K1301" s="18" t="s">
        <v>191</v>
      </c>
      <c r="L1301" s="18"/>
      <c r="M1301" s="40" t="s">
        <v>1095</v>
      </c>
      <c r="N1301" s="18" t="s">
        <v>1096</v>
      </c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</row>
    <row r="1302" spans="1:38" s="19" customFormat="1" ht="13.5">
      <c r="A1302" s="11">
        <v>196</v>
      </c>
      <c r="B1302" s="12">
        <v>567</v>
      </c>
      <c r="C1302" s="12"/>
      <c r="D1302" s="13" t="s">
        <v>1097</v>
      </c>
      <c r="E1302" s="14" t="s">
        <v>1098</v>
      </c>
      <c r="F1302" s="12" t="s">
        <v>191</v>
      </c>
      <c r="G1302" s="13" t="str">
        <f t="shared" si="44"/>
        <v>02 Chu Văn An - TT Liên Nghĩa - Đức Trọng - Lâm Đồng</v>
      </c>
      <c r="H1302" s="16" t="s">
        <v>865</v>
      </c>
      <c r="I1302" s="15" t="s">
        <v>144</v>
      </c>
      <c r="J1302" s="15" t="s">
        <v>141</v>
      </c>
      <c r="K1302" s="18" t="s">
        <v>191</v>
      </c>
      <c r="L1302" s="18"/>
      <c r="M1302" s="40" t="s">
        <v>1099</v>
      </c>
      <c r="N1302" s="18" t="s">
        <v>867</v>
      </c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</row>
    <row r="1303" spans="1:38" s="19" customFormat="1" ht="13.5">
      <c r="A1303" s="11">
        <v>197</v>
      </c>
      <c r="B1303" s="12">
        <v>568</v>
      </c>
      <c r="C1303" s="12"/>
      <c r="D1303" s="13" t="s">
        <v>1100</v>
      </c>
      <c r="E1303" s="14" t="s">
        <v>1101</v>
      </c>
      <c r="F1303" s="12" t="s">
        <v>191</v>
      </c>
      <c r="G1303" s="13" t="str">
        <f t="shared" si="44"/>
        <v>16 Bế Văn Đàn - TT Liên Nghĩa - Đức Trọng - Lâm Đồng</v>
      </c>
      <c r="H1303" s="16" t="s">
        <v>1102</v>
      </c>
      <c r="I1303" s="15" t="s">
        <v>144</v>
      </c>
      <c r="J1303" s="15" t="s">
        <v>141</v>
      </c>
      <c r="K1303" s="18" t="s">
        <v>191</v>
      </c>
      <c r="L1303" s="18"/>
      <c r="M1303" s="40" t="s">
        <v>10</v>
      </c>
      <c r="N1303" s="18" t="s">
        <v>1103</v>
      </c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</row>
    <row r="1304" spans="1:38" s="19" customFormat="1" ht="13.5">
      <c r="A1304" s="11">
        <v>198</v>
      </c>
      <c r="B1304" s="12">
        <v>569</v>
      </c>
      <c r="C1304" s="12"/>
      <c r="D1304" s="13" t="s">
        <v>1104</v>
      </c>
      <c r="E1304" s="14" t="s">
        <v>1105</v>
      </c>
      <c r="F1304" s="12" t="s">
        <v>191</v>
      </c>
      <c r="G1304" s="13" t="str">
        <f aca="true" t="shared" si="45" ref="G1304:G1314">CONCATENATE(H1304," - ",I1304," - ",J1304," - ",K1304)</f>
        <v>47 Tân An - Hiệp An - Đức Trọng - Lâm Đồng</v>
      </c>
      <c r="H1304" s="16" t="s">
        <v>1106</v>
      </c>
      <c r="I1304" s="15" t="s">
        <v>33</v>
      </c>
      <c r="J1304" s="15" t="s">
        <v>141</v>
      </c>
      <c r="K1304" s="18" t="s">
        <v>191</v>
      </c>
      <c r="L1304" s="18"/>
      <c r="M1304" s="40" t="s">
        <v>1107</v>
      </c>
      <c r="N1304" s="18" t="s">
        <v>1108</v>
      </c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</row>
    <row r="1305" spans="1:38" s="19" customFormat="1" ht="13.5">
      <c r="A1305" s="11">
        <v>199</v>
      </c>
      <c r="B1305" s="12">
        <v>570</v>
      </c>
      <c r="C1305" s="12"/>
      <c r="D1305" s="13" t="s">
        <v>1109</v>
      </c>
      <c r="E1305" s="14" t="s">
        <v>1110</v>
      </c>
      <c r="F1305" s="12" t="s">
        <v>191</v>
      </c>
      <c r="G1305" s="13" t="str">
        <f t="shared" si="45"/>
        <v>137 Kim Phát - Bình Thạnh - Đức Trọng - Lâm Đồng</v>
      </c>
      <c r="H1305" s="16" t="s">
        <v>66</v>
      </c>
      <c r="I1305" s="15" t="s">
        <v>23</v>
      </c>
      <c r="J1305" s="15" t="s">
        <v>141</v>
      </c>
      <c r="K1305" s="18" t="s">
        <v>191</v>
      </c>
      <c r="L1305" s="18"/>
      <c r="M1305" s="40" t="s">
        <v>67</v>
      </c>
      <c r="N1305" s="18" t="s">
        <v>1111</v>
      </c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</row>
    <row r="1306" spans="1:38" s="19" customFormat="1" ht="13.5">
      <c r="A1306" s="11">
        <v>200</v>
      </c>
      <c r="B1306" s="12">
        <v>571</v>
      </c>
      <c r="C1306" s="12"/>
      <c r="D1306" s="13" t="s">
        <v>1112</v>
      </c>
      <c r="E1306" s="14" t="s">
        <v>1113</v>
      </c>
      <c r="F1306" s="12" t="s">
        <v>191</v>
      </c>
      <c r="G1306" s="13" t="str">
        <f t="shared" si="45"/>
        <v>Nam Hải - Ninh Loan - Đức Trọng - Lâm Đồng</v>
      </c>
      <c r="H1306" s="16" t="s">
        <v>81</v>
      </c>
      <c r="I1306" s="15" t="s">
        <v>36</v>
      </c>
      <c r="J1306" s="15" t="s">
        <v>141</v>
      </c>
      <c r="K1306" s="18" t="s">
        <v>191</v>
      </c>
      <c r="L1306" s="18"/>
      <c r="M1306" s="40" t="s">
        <v>158</v>
      </c>
      <c r="N1306" s="18" t="s">
        <v>589</v>
      </c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</row>
    <row r="1307" spans="1:38" s="19" customFormat="1" ht="13.5">
      <c r="A1307" s="11">
        <v>201</v>
      </c>
      <c r="B1307" s="12">
        <v>573</v>
      </c>
      <c r="C1307" s="12"/>
      <c r="D1307" s="13" t="s">
        <v>1119</v>
      </c>
      <c r="E1307" s="14" t="s">
        <v>1120</v>
      </c>
      <c r="F1307" s="12" t="s">
        <v>191</v>
      </c>
      <c r="G1307" s="13" t="str">
        <f t="shared" si="45"/>
        <v>Thanh Bình - Bình Thạnh - Đức Trọng - Lâm Đồng</v>
      </c>
      <c r="H1307" s="16" t="s">
        <v>138</v>
      </c>
      <c r="I1307" s="15" t="s">
        <v>23</v>
      </c>
      <c r="J1307" s="15" t="s">
        <v>141</v>
      </c>
      <c r="K1307" s="18" t="s">
        <v>191</v>
      </c>
      <c r="L1307" s="18"/>
      <c r="M1307" s="40" t="s">
        <v>173</v>
      </c>
      <c r="N1307" s="18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</row>
    <row r="1308" spans="1:38" s="19" customFormat="1" ht="13.5">
      <c r="A1308" s="11">
        <v>202</v>
      </c>
      <c r="B1308" s="12">
        <v>574</v>
      </c>
      <c r="C1308" s="12"/>
      <c r="D1308" s="13" t="s">
        <v>1121</v>
      </c>
      <c r="E1308" s="14" t="s">
        <v>1122</v>
      </c>
      <c r="F1308" s="12" t="s">
        <v>191</v>
      </c>
      <c r="G1308" s="13" t="str">
        <f t="shared" si="45"/>
        <v>52 Phú Trung - Phú Hội - Đức Trọng - Lâm Đồng</v>
      </c>
      <c r="H1308" s="16" t="s">
        <v>156</v>
      </c>
      <c r="I1308" s="15" t="s">
        <v>4</v>
      </c>
      <c r="J1308" s="15" t="s">
        <v>141</v>
      </c>
      <c r="K1308" s="18" t="s">
        <v>191</v>
      </c>
      <c r="L1308" s="18"/>
      <c r="M1308" s="40" t="s">
        <v>157</v>
      </c>
      <c r="N1308" s="18" t="s">
        <v>1123</v>
      </c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</row>
    <row r="1309" spans="1:38" s="19" customFormat="1" ht="13.5">
      <c r="A1309" s="11">
        <v>203</v>
      </c>
      <c r="B1309" s="12">
        <v>575</v>
      </c>
      <c r="C1309" s="12"/>
      <c r="D1309" s="13" t="s">
        <v>1124</v>
      </c>
      <c r="E1309" s="14" t="s">
        <v>1125</v>
      </c>
      <c r="F1309" s="12" t="s">
        <v>358</v>
      </c>
      <c r="G1309" s="13" t="str">
        <f t="shared" si="45"/>
        <v>Thôn Ma Bó - Đa Quyn - Đức Trọng - Lâm Đồng</v>
      </c>
      <c r="H1309" s="16" t="s">
        <v>1126</v>
      </c>
      <c r="I1309" s="15" t="s">
        <v>46</v>
      </c>
      <c r="J1309" s="15" t="s">
        <v>141</v>
      </c>
      <c r="K1309" s="18" t="s">
        <v>191</v>
      </c>
      <c r="L1309" s="18"/>
      <c r="M1309" s="40" t="s">
        <v>1127</v>
      </c>
      <c r="N1309" s="18" t="s">
        <v>1128</v>
      </c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</row>
    <row r="1310" spans="1:38" s="19" customFormat="1" ht="13.5">
      <c r="A1310" s="11">
        <v>204</v>
      </c>
      <c r="B1310" s="12">
        <v>576</v>
      </c>
      <c r="C1310" s="12"/>
      <c r="D1310" s="13" t="s">
        <v>1129</v>
      </c>
      <c r="E1310" s="14" t="s">
        <v>1130</v>
      </c>
      <c r="F1310" s="12" t="s">
        <v>394</v>
      </c>
      <c r="G1310" s="13" t="str">
        <f t="shared" si="45"/>
        <v>Tà  Nhiên - Tà Năng - Đức Trọng - Lâm Đồng</v>
      </c>
      <c r="H1310" s="16" t="s">
        <v>1131</v>
      </c>
      <c r="I1310" s="15" t="s">
        <v>29</v>
      </c>
      <c r="J1310" s="15" t="s">
        <v>141</v>
      </c>
      <c r="K1310" s="18" t="s">
        <v>191</v>
      </c>
      <c r="L1310" s="18"/>
      <c r="M1310" s="40" t="s">
        <v>1132</v>
      </c>
      <c r="N1310" s="18" t="s">
        <v>1133</v>
      </c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</row>
    <row r="1311" spans="1:14" s="19" customFormat="1" ht="13.5">
      <c r="A1311" s="11">
        <v>205</v>
      </c>
      <c r="B1311" s="12">
        <v>581</v>
      </c>
      <c r="C1311" s="12"/>
      <c r="D1311" s="13" t="s">
        <v>2747</v>
      </c>
      <c r="E1311" s="14" t="s">
        <v>2748</v>
      </c>
      <c r="F1311" s="12" t="s">
        <v>191</v>
      </c>
      <c r="G1311" s="13" t="str">
        <f t="shared" si="45"/>
        <v>13 Thanh Bình 2 - Bình Thạnh - Đức Trọng - Lâm Đồng</v>
      </c>
      <c r="H1311" s="16" t="s">
        <v>22</v>
      </c>
      <c r="I1311" s="15" t="s">
        <v>23</v>
      </c>
      <c r="J1311" s="15" t="s">
        <v>141</v>
      </c>
      <c r="K1311" s="18" t="s">
        <v>191</v>
      </c>
      <c r="L1311" s="18"/>
      <c r="M1311" s="40" t="s">
        <v>2749</v>
      </c>
      <c r="N1311" s="18"/>
    </row>
    <row r="1312" spans="1:14" s="19" customFormat="1" ht="13.5">
      <c r="A1312" s="11">
        <v>206</v>
      </c>
      <c r="B1312" s="12">
        <v>591</v>
      </c>
      <c r="C1312" s="12"/>
      <c r="D1312" s="13" t="s">
        <v>2789</v>
      </c>
      <c r="E1312" s="14" t="s">
        <v>2790</v>
      </c>
      <c r="F1312" s="12" t="s">
        <v>191</v>
      </c>
      <c r="G1312" s="13" t="str">
        <f t="shared" si="45"/>
        <v>Tân Hiệp - Tân Hội - Đức Trọng - Lâm Đồng</v>
      </c>
      <c r="H1312" s="16" t="s">
        <v>76</v>
      </c>
      <c r="I1312" s="15" t="s">
        <v>9</v>
      </c>
      <c r="J1312" s="15" t="s">
        <v>141</v>
      </c>
      <c r="K1312" s="18" t="s">
        <v>191</v>
      </c>
      <c r="L1312" s="18" t="s">
        <v>2791</v>
      </c>
      <c r="M1312" s="18"/>
      <c r="N1312" s="18"/>
    </row>
    <row r="1313" spans="1:14" s="19" customFormat="1" ht="13.5">
      <c r="A1313" s="11">
        <v>207</v>
      </c>
      <c r="B1313" s="12">
        <v>645</v>
      </c>
      <c r="C1313" s="12"/>
      <c r="D1313" s="13" t="s">
        <v>3011</v>
      </c>
      <c r="E1313" s="14" t="s">
        <v>691</v>
      </c>
      <c r="F1313" s="12" t="s">
        <v>210</v>
      </c>
      <c r="G1313" s="13" t="str">
        <f t="shared" si="45"/>
        <v>156 thôn Ba Cản - Tân Hội - Đức Trọng - Lâm Đồng</v>
      </c>
      <c r="H1313" s="16" t="s">
        <v>3012</v>
      </c>
      <c r="I1313" s="15" t="s">
        <v>9</v>
      </c>
      <c r="J1313" s="15" t="s">
        <v>141</v>
      </c>
      <c r="K1313" s="18" t="s">
        <v>191</v>
      </c>
      <c r="L1313" s="18"/>
      <c r="M1313" s="40" t="s">
        <v>3013</v>
      </c>
      <c r="N1313" s="18" t="s">
        <v>3014</v>
      </c>
    </row>
    <row r="1314" spans="1:14" s="19" customFormat="1" ht="13.5">
      <c r="A1314" s="11">
        <v>208</v>
      </c>
      <c r="B1314" s="12">
        <v>681</v>
      </c>
      <c r="C1314" s="12"/>
      <c r="D1314" s="13" t="s">
        <v>3159</v>
      </c>
      <c r="E1314" s="14" t="s">
        <v>3160</v>
      </c>
      <c r="F1314" s="12" t="s">
        <v>191</v>
      </c>
      <c r="G1314" s="13" t="str">
        <f t="shared" si="45"/>
        <v>17 đường Dân Sinh - Cao Tốc - TT Liên Nghĩa - Đức Trọng - Lâm Đồng</v>
      </c>
      <c r="H1314" s="16" t="s">
        <v>3161</v>
      </c>
      <c r="I1314" s="15" t="s">
        <v>3162</v>
      </c>
      <c r="J1314" s="15" t="s">
        <v>141</v>
      </c>
      <c r="K1314" s="18" t="s">
        <v>191</v>
      </c>
      <c r="L1314" s="18"/>
      <c r="M1314" s="40" t="s">
        <v>3163</v>
      </c>
      <c r="N1314" s="18" t="s">
        <v>650</v>
      </c>
    </row>
    <row r="1315" spans="1:14" s="19" customFormat="1" ht="13.5">
      <c r="A1315" s="11">
        <v>209</v>
      </c>
      <c r="B1315" s="12">
        <v>1100</v>
      </c>
      <c r="C1315" s="12"/>
      <c r="D1315" s="13" t="s">
        <v>6059</v>
      </c>
      <c r="E1315" s="14" t="s">
        <v>1294</v>
      </c>
      <c r="F1315" s="12" t="s">
        <v>191</v>
      </c>
      <c r="G1315" s="13" t="str">
        <f>CONCATENATE(H1315," - ",I1315," - ",J1315," - ",K1315)</f>
        <v>Đà Thắng  - Đà Loan - Đức Trọng - Lâm Đồng</v>
      </c>
      <c r="H1315" s="16" t="s">
        <v>6060</v>
      </c>
      <c r="I1315" s="15" t="s">
        <v>43</v>
      </c>
      <c r="J1315" s="17" t="s">
        <v>141</v>
      </c>
      <c r="K1315" s="18" t="s">
        <v>191</v>
      </c>
      <c r="L1315" s="18" t="s">
        <v>6061</v>
      </c>
      <c r="M1315" s="40" t="s">
        <v>6062</v>
      </c>
      <c r="N1315" s="18"/>
    </row>
    <row r="1316" spans="1:38" s="10" customFormat="1" ht="13.5">
      <c r="A1316" s="188">
        <v>210</v>
      </c>
      <c r="B1316" s="119">
        <v>193</v>
      </c>
      <c r="C1316" s="119"/>
      <c r="D1316" s="41" t="s">
        <v>2032</v>
      </c>
      <c r="E1316" s="50" t="s">
        <v>2033</v>
      </c>
      <c r="F1316" s="51" t="s">
        <v>436</v>
      </c>
      <c r="G1316" s="41" t="s">
        <v>2036</v>
      </c>
      <c r="H1316" s="140" t="s">
        <v>2034</v>
      </c>
      <c r="I1316" s="49" t="s">
        <v>2035</v>
      </c>
      <c r="J1316" s="49" t="s">
        <v>436</v>
      </c>
      <c r="K1316" s="105"/>
      <c r="L1316" s="55" t="s">
        <v>2036</v>
      </c>
      <c r="M1316" s="54" t="s">
        <v>2037</v>
      </c>
      <c r="N1316" s="55"/>
      <c r="O1316" s="55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  <c r="AA1316" s="56"/>
      <c r="AB1316" s="56"/>
      <c r="AC1316" s="56"/>
      <c r="AD1316" s="56"/>
      <c r="AE1316" s="56"/>
      <c r="AF1316" s="56"/>
      <c r="AG1316" s="56"/>
      <c r="AH1316" s="56"/>
      <c r="AI1316" s="56"/>
      <c r="AJ1316" s="56"/>
      <c r="AK1316" s="56"/>
      <c r="AL1316" s="56"/>
    </row>
    <row r="1317" spans="1:38" s="10" customFormat="1" ht="13.5">
      <c r="A1317" s="188">
        <v>211</v>
      </c>
      <c r="B1317" s="12">
        <v>455</v>
      </c>
      <c r="C1317" s="12"/>
      <c r="D1317" s="13" t="s">
        <v>644</v>
      </c>
      <c r="E1317" s="14" t="s">
        <v>645</v>
      </c>
      <c r="F1317" s="12" t="s">
        <v>232</v>
      </c>
      <c r="G1317" s="13" t="s">
        <v>6216</v>
      </c>
      <c r="H1317" s="16" t="s">
        <v>646</v>
      </c>
      <c r="I1317" s="15" t="s">
        <v>647</v>
      </c>
      <c r="J1317" s="15" t="s">
        <v>648</v>
      </c>
      <c r="K1317" s="18" t="s">
        <v>232</v>
      </c>
      <c r="M1317" s="40" t="s">
        <v>649</v>
      </c>
      <c r="N1317" s="18" t="s">
        <v>650</v>
      </c>
      <c r="O1317" s="18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</row>
    <row r="1318" spans="1:38" s="101" customFormat="1" ht="13.5">
      <c r="A1318" s="75">
        <v>212</v>
      </c>
      <c r="B1318" s="93">
        <v>467</v>
      </c>
      <c r="C1318" s="93"/>
      <c r="D1318" s="94" t="s">
        <v>698</v>
      </c>
      <c r="E1318" s="95" t="s">
        <v>699</v>
      </c>
      <c r="F1318" s="93" t="s">
        <v>327</v>
      </c>
      <c r="G1318" s="94" t="s">
        <v>6230</v>
      </c>
      <c r="H1318" s="97" t="s">
        <v>700</v>
      </c>
      <c r="I1318" s="96" t="s">
        <v>701</v>
      </c>
      <c r="J1318" s="96" t="s">
        <v>702</v>
      </c>
      <c r="K1318" s="99" t="s">
        <v>327</v>
      </c>
      <c r="M1318" s="100" t="s">
        <v>171</v>
      </c>
      <c r="N1318" s="256"/>
      <c r="O1318" s="256"/>
      <c r="P1318" s="256"/>
      <c r="Q1318" s="256"/>
      <c r="R1318" s="256"/>
      <c r="S1318" s="256"/>
      <c r="T1318" s="256"/>
      <c r="U1318" s="256"/>
      <c r="V1318" s="256"/>
      <c r="W1318" s="256"/>
      <c r="X1318" s="256"/>
      <c r="Y1318" s="256"/>
      <c r="Z1318" s="256"/>
      <c r="AA1318" s="256"/>
      <c r="AB1318" s="256"/>
      <c r="AC1318" s="256"/>
      <c r="AD1318" s="256"/>
      <c r="AE1318" s="256"/>
      <c r="AF1318" s="256"/>
      <c r="AG1318" s="256"/>
      <c r="AH1318" s="256"/>
      <c r="AI1318" s="256"/>
      <c r="AJ1318" s="256"/>
      <c r="AK1318" s="256"/>
      <c r="AL1318" s="256"/>
    </row>
    <row r="1319" spans="1:14" s="30" customFormat="1" ht="13.5">
      <c r="A1319" s="75">
        <v>213</v>
      </c>
      <c r="B1319" s="21">
        <v>215</v>
      </c>
      <c r="C1319" s="21"/>
      <c r="D1319" s="73" t="s">
        <v>2129</v>
      </c>
      <c r="E1319" s="71" t="s">
        <v>2130</v>
      </c>
      <c r="F1319" s="33" t="s">
        <v>937</v>
      </c>
      <c r="G1319" s="73" t="s">
        <v>6227</v>
      </c>
      <c r="H1319" s="35" t="s">
        <v>2131</v>
      </c>
      <c r="I1319" s="34" t="s">
        <v>2132</v>
      </c>
      <c r="J1319" s="34" t="s">
        <v>937</v>
      </c>
      <c r="K1319" s="244"/>
      <c r="M1319" s="245" t="s">
        <v>2133</v>
      </c>
      <c r="N1319" s="246" t="s">
        <v>2134</v>
      </c>
    </row>
    <row r="1320" spans="1:38" s="101" customFormat="1" ht="13.5">
      <c r="A1320" s="75">
        <v>214</v>
      </c>
      <c r="B1320" s="93">
        <v>360</v>
      </c>
      <c r="C1320" s="93"/>
      <c r="D1320" s="94" t="s">
        <v>222</v>
      </c>
      <c r="E1320" s="95" t="s">
        <v>223</v>
      </c>
      <c r="F1320" s="93" t="s">
        <v>224</v>
      </c>
      <c r="G1320" s="94" t="s">
        <v>6228</v>
      </c>
      <c r="H1320" s="97" t="s">
        <v>225</v>
      </c>
      <c r="I1320" s="96" t="s">
        <v>226</v>
      </c>
      <c r="J1320" s="96" t="s">
        <v>227</v>
      </c>
      <c r="K1320" s="99" t="s">
        <v>228</v>
      </c>
      <c r="M1320" s="100" t="s">
        <v>229</v>
      </c>
      <c r="N1320" s="99"/>
      <c r="O1320" s="256"/>
      <c r="P1320" s="256"/>
      <c r="Q1320" s="256"/>
      <c r="R1320" s="256"/>
      <c r="S1320" s="256"/>
      <c r="T1320" s="256"/>
      <c r="U1320" s="256"/>
      <c r="V1320" s="256"/>
      <c r="W1320" s="256"/>
      <c r="X1320" s="256"/>
      <c r="Y1320" s="256"/>
      <c r="Z1320" s="256"/>
      <c r="AA1320" s="256"/>
      <c r="AB1320" s="256"/>
      <c r="AC1320" s="256"/>
      <c r="AD1320" s="256"/>
      <c r="AE1320" s="256"/>
      <c r="AF1320" s="256"/>
      <c r="AG1320" s="256"/>
      <c r="AH1320" s="256"/>
      <c r="AI1320" s="256"/>
      <c r="AJ1320" s="256"/>
      <c r="AK1320" s="256"/>
      <c r="AL1320" s="256"/>
    </row>
    <row r="1321" spans="1:14" s="89" customFormat="1" ht="14.25">
      <c r="A1321" s="75">
        <v>215</v>
      </c>
      <c r="B1321" s="151">
        <v>1430</v>
      </c>
      <c r="C1321" s="151"/>
      <c r="D1321" s="162" t="s">
        <v>6584</v>
      </c>
      <c r="E1321" s="307" t="s">
        <v>6585</v>
      </c>
      <c r="F1321" s="308" t="s">
        <v>191</v>
      </c>
      <c r="G1321" s="314" t="s">
        <v>6615</v>
      </c>
      <c r="H1321" s="162" t="s">
        <v>6586</v>
      </c>
      <c r="I1321" s="60" t="s">
        <v>6587</v>
      </c>
      <c r="J1321" s="161" t="s">
        <v>141</v>
      </c>
      <c r="K1321" s="162" t="s">
        <v>4275</v>
      </c>
      <c r="L1321" s="165" t="s">
        <v>6588</v>
      </c>
      <c r="M1321" s="164"/>
      <c r="N1321" s="162"/>
    </row>
    <row r="1322" spans="1:38" s="101" customFormat="1" ht="13.5">
      <c r="A1322" s="323" t="s">
        <v>6234</v>
      </c>
      <c r="B1322" s="323"/>
      <c r="C1322" s="323"/>
      <c r="D1322" s="323"/>
      <c r="E1322" s="257"/>
      <c r="F1322" s="258"/>
      <c r="G1322" s="94">
        <v>215</v>
      </c>
      <c r="H1322" s="97"/>
      <c r="I1322" s="96"/>
      <c r="J1322" s="96"/>
      <c r="K1322" s="99"/>
      <c r="M1322" s="100"/>
      <c r="N1322" s="99"/>
      <c r="O1322" s="256"/>
      <c r="P1322" s="256"/>
      <c r="Q1322" s="256"/>
      <c r="R1322" s="256"/>
      <c r="S1322" s="256"/>
      <c r="T1322" s="256"/>
      <c r="U1322" s="256"/>
      <c r="V1322" s="256"/>
      <c r="W1322" s="256"/>
      <c r="X1322" s="256"/>
      <c r="Y1322" s="256"/>
      <c r="Z1322" s="256"/>
      <c r="AA1322" s="256"/>
      <c r="AB1322" s="256"/>
      <c r="AC1322" s="256"/>
      <c r="AD1322" s="256"/>
      <c r="AE1322" s="256"/>
      <c r="AF1322" s="256"/>
      <c r="AG1322" s="256"/>
      <c r="AH1322" s="256"/>
      <c r="AI1322" s="256"/>
      <c r="AJ1322" s="256"/>
      <c r="AK1322" s="256"/>
      <c r="AL1322" s="256"/>
    </row>
    <row r="1323" spans="1:14" s="19" customFormat="1" ht="13.5">
      <c r="A1323" s="339" t="s">
        <v>6244</v>
      </c>
      <c r="B1323" s="339"/>
      <c r="C1323" s="339"/>
      <c r="D1323" s="339"/>
      <c r="E1323" s="339"/>
      <c r="F1323" s="339"/>
      <c r="G1323" s="339"/>
      <c r="H1323" s="16"/>
      <c r="I1323" s="15"/>
      <c r="J1323" s="17"/>
      <c r="K1323" s="18"/>
      <c r="L1323" s="18"/>
      <c r="M1323" s="40"/>
      <c r="N1323" s="18"/>
    </row>
    <row r="1324" spans="1:38" s="19" customFormat="1" ht="13.5">
      <c r="A1324" s="46">
        <v>1</v>
      </c>
      <c r="B1324" s="11">
        <v>7</v>
      </c>
      <c r="C1324" s="11"/>
      <c r="D1324" s="22" t="s">
        <v>1173</v>
      </c>
      <c r="E1324" s="156" t="s">
        <v>1174</v>
      </c>
      <c r="F1324" s="24" t="s">
        <v>1175</v>
      </c>
      <c r="G1324" s="284" t="str">
        <f>CONCATENATE(H1324," - ",I1324," - ",J1324," - ","Lâm Đồng")</f>
        <v>thôn Liêng Bông - Đa Nhim - Lạc Dương - Lâm Đồng</v>
      </c>
      <c r="H1324" s="26" t="s">
        <v>1176</v>
      </c>
      <c r="I1324" s="25" t="s">
        <v>1177</v>
      </c>
      <c r="J1324" s="27" t="s">
        <v>1178</v>
      </c>
      <c r="K1324" s="18" t="s">
        <v>191</v>
      </c>
      <c r="L1324" s="28"/>
      <c r="M1324" s="29" t="s">
        <v>1179</v>
      </c>
      <c r="N1324" s="24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</row>
    <row r="1325" spans="1:38" s="109" customFormat="1" ht="13.5">
      <c r="A1325" s="143">
        <v>2</v>
      </c>
      <c r="B1325" s="11">
        <v>15</v>
      </c>
      <c r="C1325" s="11"/>
      <c r="D1325" s="22" t="s">
        <v>1212</v>
      </c>
      <c r="E1325" s="23" t="s">
        <v>1213</v>
      </c>
      <c r="F1325" s="24" t="s">
        <v>379</v>
      </c>
      <c r="G1325" s="284" t="str">
        <f>CONCATENATE(H1325," - ",I1325," - ",J1325," - ","Lâm Đồng")</f>
        <v>Khu phố Đan Kia - TT Lạc Dương - Lạc Dương - Lâm Đồng</v>
      </c>
      <c r="H1325" s="26" t="s">
        <v>1214</v>
      </c>
      <c r="I1325" s="25" t="s">
        <v>1215</v>
      </c>
      <c r="J1325" s="27" t="s">
        <v>1178</v>
      </c>
      <c r="K1325" s="18" t="s">
        <v>191</v>
      </c>
      <c r="L1325" s="28"/>
      <c r="M1325" s="29" t="s">
        <v>1216</v>
      </c>
      <c r="N1325" s="24" t="s">
        <v>1217</v>
      </c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</row>
    <row r="1326" spans="1:38" s="19" customFormat="1" ht="13.5">
      <c r="A1326" s="46">
        <v>3</v>
      </c>
      <c r="B1326" s="21">
        <v>38</v>
      </c>
      <c r="C1326" s="21"/>
      <c r="D1326" s="22" t="s">
        <v>1328</v>
      </c>
      <c r="E1326" s="156" t="s">
        <v>1329</v>
      </c>
      <c r="F1326" s="24" t="s">
        <v>413</v>
      </c>
      <c r="G1326" s="284" t="str">
        <f>CONCATENATE(H1326," - ",I1326," - ",J1326," - ","Lâm Đồng")</f>
        <v>TDP BonĐưng 2 - TT Lạc Dương - Lạc Dương - Lâm Đồng</v>
      </c>
      <c r="H1326" s="26" t="s">
        <v>1330</v>
      </c>
      <c r="I1326" s="25" t="s">
        <v>1215</v>
      </c>
      <c r="J1326" s="27" t="s">
        <v>1178</v>
      </c>
      <c r="K1326" s="18" t="s">
        <v>191</v>
      </c>
      <c r="L1326" s="28"/>
      <c r="M1326" s="29" t="s">
        <v>1331</v>
      </c>
      <c r="N1326" s="24" t="s">
        <v>1332</v>
      </c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</row>
    <row r="1327" spans="1:38" s="19" customFormat="1" ht="13.5">
      <c r="A1327" s="143">
        <v>4</v>
      </c>
      <c r="B1327" s="11">
        <v>55</v>
      </c>
      <c r="C1327" s="11"/>
      <c r="D1327" s="22" t="s">
        <v>1420</v>
      </c>
      <c r="E1327" s="156" t="s">
        <v>927</v>
      </c>
      <c r="F1327" s="173" t="s">
        <v>242</v>
      </c>
      <c r="G1327" s="284" t="str">
        <f>CONCATENATE(H1327," - ",I1327," - ",J1327," - ","Lâm Đồng")</f>
        <v>71 LangBiang - TT Lạc Dương - Lạc Dương - Lâm Đồng</v>
      </c>
      <c r="H1327" s="26" t="s">
        <v>1421</v>
      </c>
      <c r="I1327" s="25" t="s">
        <v>1215</v>
      </c>
      <c r="J1327" s="27" t="s">
        <v>1178</v>
      </c>
      <c r="K1327" s="18" t="s">
        <v>191</v>
      </c>
      <c r="L1327" s="28"/>
      <c r="M1327" s="29" t="s">
        <v>1422</v>
      </c>
      <c r="N1327" s="24" t="s">
        <v>1423</v>
      </c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</row>
    <row r="1328" spans="1:38" s="19" customFormat="1" ht="13.5">
      <c r="A1328" s="46">
        <v>5</v>
      </c>
      <c r="B1328" s="21">
        <v>56</v>
      </c>
      <c r="C1328" s="21"/>
      <c r="D1328" s="22" t="s">
        <v>1424</v>
      </c>
      <c r="E1328" s="23" t="s">
        <v>1425</v>
      </c>
      <c r="F1328" s="24" t="s">
        <v>436</v>
      </c>
      <c r="G1328" s="284" t="str">
        <f>CONCATENATE(H1328," - ",I1328," - ",J1328," - ","Lâm Đồng")</f>
        <v>13 Văn Cao - TT Lạc Dương - Lạc Dương - Lâm Đồng</v>
      </c>
      <c r="H1328" s="26" t="s">
        <v>1426</v>
      </c>
      <c r="I1328" s="25" t="s">
        <v>1215</v>
      </c>
      <c r="J1328" s="27" t="s">
        <v>1178</v>
      </c>
      <c r="K1328" s="18" t="s">
        <v>191</v>
      </c>
      <c r="L1328" s="28"/>
      <c r="M1328" s="29" t="s">
        <v>1427</v>
      </c>
      <c r="N1328" s="24" t="s">
        <v>1428</v>
      </c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</row>
    <row r="1329" spans="1:38" s="19" customFormat="1" ht="13.5">
      <c r="A1329" s="143">
        <v>6</v>
      </c>
      <c r="B1329" s="11">
        <v>79</v>
      </c>
      <c r="C1329" s="11"/>
      <c r="D1329" s="22" t="s">
        <v>1522</v>
      </c>
      <c r="E1329" s="23" t="s">
        <v>1523</v>
      </c>
      <c r="F1329" s="173" t="s">
        <v>242</v>
      </c>
      <c r="G1329" s="284" t="str">
        <f>CONCATENATE(H1329," - ",I1329," - ",J1329," - ","Lâm Đồng")</f>
        <v>37 Đường 19/5  - Hợp Thành - Lạc Dương - Lâm Đồng</v>
      </c>
      <c r="H1329" s="26" t="s">
        <v>1524</v>
      </c>
      <c r="I1329" s="25" t="s">
        <v>1525</v>
      </c>
      <c r="J1329" s="27" t="s">
        <v>1178</v>
      </c>
      <c r="K1329" s="18" t="s">
        <v>191</v>
      </c>
      <c r="L1329" s="28"/>
      <c r="M1329" s="29" t="s">
        <v>1526</v>
      </c>
      <c r="N1329" s="24" t="s">
        <v>554</v>
      </c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</row>
    <row r="1330" spans="1:14" s="101" customFormat="1" ht="13.5">
      <c r="A1330" s="102">
        <v>7</v>
      </c>
      <c r="B1330" s="93">
        <v>1051</v>
      </c>
      <c r="C1330" s="93"/>
      <c r="D1330" s="94" t="s">
        <v>5843</v>
      </c>
      <c r="E1330" s="95" t="s">
        <v>5844</v>
      </c>
      <c r="F1330" s="93" t="s">
        <v>5845</v>
      </c>
      <c r="G1330" s="94" t="s">
        <v>6223</v>
      </c>
      <c r="H1330" s="97" t="s">
        <v>2933</v>
      </c>
      <c r="I1330" s="96" t="s">
        <v>3592</v>
      </c>
      <c r="J1330" s="98" t="s">
        <v>5846</v>
      </c>
      <c r="K1330" s="99" t="s">
        <v>436</v>
      </c>
      <c r="M1330" s="100" t="s">
        <v>5847</v>
      </c>
      <c r="N1330" s="99" t="s">
        <v>5848</v>
      </c>
    </row>
    <row r="1331" spans="1:14" s="116" customFormat="1" ht="13.5">
      <c r="A1331" s="327" t="s">
        <v>6234</v>
      </c>
      <c r="B1331" s="327"/>
      <c r="C1331" s="327"/>
      <c r="D1331" s="327"/>
      <c r="E1331" s="110"/>
      <c r="F1331" s="111"/>
      <c r="G1331" s="124">
        <v>7</v>
      </c>
      <c r="H1331" s="259"/>
      <c r="I1331" s="259"/>
      <c r="J1331" s="260"/>
      <c r="K1331" s="118"/>
      <c r="M1331" s="261"/>
      <c r="N1331" s="118"/>
    </row>
    <row r="1332" spans="1:7" ht="13.5">
      <c r="A1332" s="340" t="s">
        <v>6245</v>
      </c>
      <c r="B1332" s="340"/>
      <c r="C1332" s="340"/>
      <c r="D1332" s="340"/>
      <c r="E1332" s="340"/>
      <c r="F1332" s="340"/>
      <c r="G1332" s="340"/>
    </row>
    <row r="1333" spans="1:38" s="19" customFormat="1" ht="13.5">
      <c r="A1333" s="46">
        <v>1</v>
      </c>
      <c r="B1333" s="11">
        <v>35</v>
      </c>
      <c r="C1333" s="11"/>
      <c r="D1333" s="22" t="s">
        <v>1315</v>
      </c>
      <c r="E1333" s="23" t="s">
        <v>1316</v>
      </c>
      <c r="F1333" s="173" t="s">
        <v>191</v>
      </c>
      <c r="G1333" s="284" t="str">
        <f>CONCATENATE(H1333," - ",I1333," - ",J1333," - ","Lâm Đồng")</f>
        <v>Đông Anh 1 - TT Nam Ban - Lâm Hà - Lâm Đồng</v>
      </c>
      <c r="H1333" s="26" t="s">
        <v>99</v>
      </c>
      <c r="I1333" s="25" t="s">
        <v>616</v>
      </c>
      <c r="J1333" s="27" t="s">
        <v>345</v>
      </c>
      <c r="K1333" s="28"/>
      <c r="L1333" s="28"/>
      <c r="M1333" s="29" t="s">
        <v>1317</v>
      </c>
      <c r="N1333" s="24" t="s">
        <v>1318</v>
      </c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</row>
    <row r="1334" spans="1:38" s="19" customFormat="1" ht="13.5">
      <c r="A1334" s="46">
        <v>2</v>
      </c>
      <c r="B1334" s="21">
        <v>36</v>
      </c>
      <c r="C1334" s="21"/>
      <c r="D1334" s="22" t="s">
        <v>1319</v>
      </c>
      <c r="E1334" s="156" t="s">
        <v>1320</v>
      </c>
      <c r="F1334" s="24" t="s">
        <v>191</v>
      </c>
      <c r="G1334" s="284" t="str">
        <f>CONCATENATE(H1334," - ",I1334," - ",J1334," - ","Lâm Đồng")</f>
        <v>20 Từ Liêm  - TT Nam Ban - Lâm Hà - Lâm Đồng</v>
      </c>
      <c r="H1334" s="26" t="s">
        <v>1321</v>
      </c>
      <c r="I1334" s="25" t="s">
        <v>616</v>
      </c>
      <c r="J1334" s="27" t="s">
        <v>345</v>
      </c>
      <c r="K1334" s="28"/>
      <c r="L1334" s="28"/>
      <c r="M1334" s="29" t="s">
        <v>1322</v>
      </c>
      <c r="N1334" s="24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</row>
    <row r="1335" spans="1:38" s="19" customFormat="1" ht="13.5">
      <c r="A1335" s="46">
        <v>3</v>
      </c>
      <c r="B1335" s="11">
        <v>37</v>
      </c>
      <c r="C1335" s="11"/>
      <c r="D1335" s="22" t="s">
        <v>1323</v>
      </c>
      <c r="E1335" s="156" t="s">
        <v>1324</v>
      </c>
      <c r="F1335" s="24" t="s">
        <v>191</v>
      </c>
      <c r="G1335" s="284" t="str">
        <f>CONCATENATE(H1335," - ",I1335," - ",J1335," - ","Lâm Đồng")</f>
        <v>Từ Liêm 3 - TT Nam Ban - Lâm Hà - Lâm Đồng</v>
      </c>
      <c r="H1335" s="26" t="s">
        <v>111</v>
      </c>
      <c r="I1335" s="25" t="s">
        <v>616</v>
      </c>
      <c r="J1335" s="27" t="s">
        <v>345</v>
      </c>
      <c r="K1335" s="28" t="s">
        <v>1325</v>
      </c>
      <c r="L1335" s="28"/>
      <c r="M1335" s="29" t="s">
        <v>1326</v>
      </c>
      <c r="N1335" s="24" t="s">
        <v>1327</v>
      </c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</row>
    <row r="1336" spans="1:38" s="19" customFormat="1" ht="13.5">
      <c r="A1336" s="46">
        <v>4</v>
      </c>
      <c r="B1336" s="11">
        <v>115</v>
      </c>
      <c r="C1336" s="11"/>
      <c r="D1336" s="22" t="s">
        <v>1678</v>
      </c>
      <c r="E1336" s="23" t="s">
        <v>1679</v>
      </c>
      <c r="F1336" s="24" t="s">
        <v>191</v>
      </c>
      <c r="G1336" s="22" t="str">
        <f>CONCATENATE(H1336," - ",I1336," - ",J1336," - ","Lâm Đồng")</f>
        <v>TDP Ryông Sré - TT Đinh Văn - Lâm Hà - Lâm Đồng</v>
      </c>
      <c r="H1336" s="26" t="s">
        <v>1680</v>
      </c>
      <c r="I1336" s="25" t="s">
        <v>93</v>
      </c>
      <c r="J1336" s="27" t="s">
        <v>345</v>
      </c>
      <c r="K1336" s="28"/>
      <c r="L1336" s="28"/>
      <c r="M1336" s="29" t="s">
        <v>1681</v>
      </c>
      <c r="N1336" s="24"/>
      <c r="O1336" s="3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</row>
    <row r="1337" spans="1:38" s="19" customFormat="1" ht="13.5">
      <c r="A1337" s="46">
        <v>5</v>
      </c>
      <c r="B1337" s="12">
        <v>385</v>
      </c>
      <c r="C1337" s="12"/>
      <c r="D1337" s="13" t="s">
        <v>343</v>
      </c>
      <c r="E1337" s="14" t="s">
        <v>344</v>
      </c>
      <c r="F1337" s="12" t="s">
        <v>191</v>
      </c>
      <c r="G1337" s="13" t="str">
        <f aca="true" t="shared" si="46" ref="G1337:G1368">CONCATENATE(H1337," - ",I1337," - ",J1337," - ",K1337)</f>
        <v>Phúc Tân - Phúc Thọ - Lâm Hà - Lâm Đồng</v>
      </c>
      <c r="H1337" s="16" t="s">
        <v>103</v>
      </c>
      <c r="I1337" s="15" t="s">
        <v>104</v>
      </c>
      <c r="J1337" s="15" t="s">
        <v>345</v>
      </c>
      <c r="K1337" s="18" t="s">
        <v>191</v>
      </c>
      <c r="L1337" s="18"/>
      <c r="M1337" s="40" t="s">
        <v>346</v>
      </c>
      <c r="N1337" s="18" t="s">
        <v>347</v>
      </c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</row>
    <row r="1338" spans="1:38" s="19" customFormat="1" ht="13.5">
      <c r="A1338" s="46">
        <v>6</v>
      </c>
      <c r="B1338" s="12">
        <v>388</v>
      </c>
      <c r="C1338" s="12"/>
      <c r="D1338" s="13" t="s">
        <v>356</v>
      </c>
      <c r="E1338" s="14" t="s">
        <v>357</v>
      </c>
      <c r="F1338" s="12" t="s">
        <v>358</v>
      </c>
      <c r="G1338" s="13" t="str">
        <f t="shared" si="46"/>
        <v>Liên Trung - Tân Hà - Lâm Hà - Lâm Đồng</v>
      </c>
      <c r="H1338" s="16" t="s">
        <v>109</v>
      </c>
      <c r="I1338" s="15" t="s">
        <v>95</v>
      </c>
      <c r="J1338" s="15" t="s">
        <v>345</v>
      </c>
      <c r="K1338" s="18" t="s">
        <v>191</v>
      </c>
      <c r="L1338" s="18"/>
      <c r="M1338" s="40" t="s">
        <v>359</v>
      </c>
      <c r="N1338" s="18" t="s">
        <v>360</v>
      </c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</row>
    <row r="1339" spans="1:38" s="19" customFormat="1" ht="13.5">
      <c r="A1339" s="46">
        <v>7</v>
      </c>
      <c r="B1339" s="12">
        <v>389</v>
      </c>
      <c r="C1339" s="12"/>
      <c r="D1339" s="13" t="s">
        <v>361</v>
      </c>
      <c r="E1339" s="14" t="s">
        <v>362</v>
      </c>
      <c r="F1339" s="12" t="s">
        <v>191</v>
      </c>
      <c r="G1339" s="13" t="str">
        <f t="shared" si="46"/>
        <v>Liên Hà 1 - Liên Hà - Lâm Hà - Lâm Đồng</v>
      </c>
      <c r="H1339" s="16" t="s">
        <v>363</v>
      </c>
      <c r="I1339" s="15" t="s">
        <v>112</v>
      </c>
      <c r="J1339" s="15" t="s">
        <v>345</v>
      </c>
      <c r="K1339" s="18" t="s">
        <v>191</v>
      </c>
      <c r="L1339" s="18"/>
      <c r="M1339" s="40" t="s">
        <v>364</v>
      </c>
      <c r="N1339" s="18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</row>
    <row r="1340" spans="1:38" s="19" customFormat="1" ht="13.5">
      <c r="A1340" s="46">
        <v>8</v>
      </c>
      <c r="B1340" s="12">
        <v>390</v>
      </c>
      <c r="C1340" s="12"/>
      <c r="D1340" s="13" t="s">
        <v>365</v>
      </c>
      <c r="E1340" s="14" t="s">
        <v>366</v>
      </c>
      <c r="F1340" s="12" t="s">
        <v>191</v>
      </c>
      <c r="G1340" s="13" t="str">
        <f t="shared" si="46"/>
        <v>Phúc Tân - Phúc Thọ - Lâm Hà - Lâm Đồng</v>
      </c>
      <c r="H1340" s="16" t="s">
        <v>103</v>
      </c>
      <c r="I1340" s="15" t="s">
        <v>104</v>
      </c>
      <c r="J1340" s="15" t="s">
        <v>345</v>
      </c>
      <c r="K1340" s="18" t="s">
        <v>191</v>
      </c>
      <c r="L1340" s="18"/>
      <c r="M1340" s="40" t="s">
        <v>367</v>
      </c>
      <c r="N1340" s="18" t="s">
        <v>368</v>
      </c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</row>
    <row r="1341" spans="1:38" s="19" customFormat="1" ht="13.5">
      <c r="A1341" s="46">
        <v>9</v>
      </c>
      <c r="B1341" s="12">
        <v>392</v>
      </c>
      <c r="C1341" s="12"/>
      <c r="D1341" s="13" t="s">
        <v>372</v>
      </c>
      <c r="E1341" s="14" t="s">
        <v>373</v>
      </c>
      <c r="F1341" s="12" t="s">
        <v>335</v>
      </c>
      <c r="G1341" s="13" t="str">
        <f t="shared" si="46"/>
        <v>Hòa Lạc  - TT Đinh Văn - Lâm Hà - Lâm Đồng</v>
      </c>
      <c r="H1341" s="16" t="s">
        <v>374</v>
      </c>
      <c r="I1341" s="15" t="s">
        <v>93</v>
      </c>
      <c r="J1341" s="15" t="s">
        <v>345</v>
      </c>
      <c r="K1341" s="18" t="s">
        <v>191</v>
      </c>
      <c r="L1341" s="18"/>
      <c r="M1341" s="40" t="s">
        <v>375</v>
      </c>
      <c r="N1341" s="18" t="s">
        <v>376</v>
      </c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</row>
    <row r="1342" spans="1:38" s="19" customFormat="1" ht="13.5">
      <c r="A1342" s="46">
        <v>10</v>
      </c>
      <c r="B1342" s="12">
        <v>402</v>
      </c>
      <c r="C1342" s="12"/>
      <c r="D1342" s="13" t="s">
        <v>417</v>
      </c>
      <c r="E1342" s="14" t="s">
        <v>418</v>
      </c>
      <c r="F1342" s="12" t="s">
        <v>394</v>
      </c>
      <c r="G1342" s="13" t="str">
        <f t="shared" si="46"/>
        <v>Tân An - Tân Thanh - Lâm Hà - Lâm Đồng</v>
      </c>
      <c r="H1342" s="16" t="s">
        <v>115</v>
      </c>
      <c r="I1342" s="15" t="s">
        <v>108</v>
      </c>
      <c r="J1342" s="15" t="s">
        <v>345</v>
      </c>
      <c r="K1342" s="18" t="s">
        <v>191</v>
      </c>
      <c r="L1342" s="18"/>
      <c r="M1342" s="40" t="s">
        <v>419</v>
      </c>
      <c r="N1342" s="18" t="s">
        <v>420</v>
      </c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</row>
    <row r="1343" spans="1:38" s="19" customFormat="1" ht="13.5">
      <c r="A1343" s="46">
        <v>11</v>
      </c>
      <c r="B1343" s="12">
        <v>406</v>
      </c>
      <c r="C1343" s="12"/>
      <c r="D1343" s="13" t="s">
        <v>434</v>
      </c>
      <c r="E1343" s="14" t="s">
        <v>435</v>
      </c>
      <c r="F1343" s="12" t="s">
        <v>436</v>
      </c>
      <c r="G1343" s="13" t="str">
        <f t="shared" si="46"/>
        <v>số 35 thôn 2 - Đạ Đờn - Lâm Hà - Lâm Đồng</v>
      </c>
      <c r="H1343" s="16" t="s">
        <v>437</v>
      </c>
      <c r="I1343" s="15" t="s">
        <v>89</v>
      </c>
      <c r="J1343" s="15" t="s">
        <v>345</v>
      </c>
      <c r="K1343" s="18" t="s">
        <v>191</v>
      </c>
      <c r="L1343" s="18"/>
      <c r="M1343" s="40" t="s">
        <v>438</v>
      </c>
      <c r="N1343" s="18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</row>
    <row r="1344" spans="1:38" s="19" customFormat="1" ht="13.5">
      <c r="A1344" s="46">
        <v>12</v>
      </c>
      <c r="B1344" s="12">
        <v>425</v>
      </c>
      <c r="C1344" s="12"/>
      <c r="D1344" s="13" t="s">
        <v>512</v>
      </c>
      <c r="E1344" s="14" t="s">
        <v>513</v>
      </c>
      <c r="F1344" s="12" t="s">
        <v>358</v>
      </c>
      <c r="G1344" s="13" t="str">
        <f t="shared" si="46"/>
        <v>123 Tân Trung - Tân Hà - Lâm Hà - Lâm Đồng</v>
      </c>
      <c r="H1344" s="16" t="s">
        <v>514</v>
      </c>
      <c r="I1344" s="15" t="s">
        <v>95</v>
      </c>
      <c r="J1344" s="15" t="s">
        <v>345</v>
      </c>
      <c r="K1344" s="18" t="s">
        <v>191</v>
      </c>
      <c r="L1344" s="18"/>
      <c r="M1344" s="40" t="s">
        <v>515</v>
      </c>
      <c r="N1344" s="18" t="s">
        <v>516</v>
      </c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</row>
    <row r="1345" spans="1:38" s="19" customFormat="1" ht="13.5">
      <c r="A1345" s="46">
        <v>13</v>
      </c>
      <c r="B1345" s="12">
        <v>433</v>
      </c>
      <c r="C1345" s="12"/>
      <c r="D1345" s="13" t="s">
        <v>548</v>
      </c>
      <c r="E1345" s="14" t="s">
        <v>549</v>
      </c>
      <c r="F1345" s="12" t="s">
        <v>358</v>
      </c>
      <c r="G1345" s="13" t="str">
        <f t="shared" si="46"/>
        <v>Phú Dương - Hoài Đức - Lâm Hà - Lâm Đồng</v>
      </c>
      <c r="H1345" s="16" t="s">
        <v>126</v>
      </c>
      <c r="I1345" s="15" t="s">
        <v>118</v>
      </c>
      <c r="J1345" s="15" t="s">
        <v>345</v>
      </c>
      <c r="K1345" s="18" t="s">
        <v>191</v>
      </c>
      <c r="L1345" s="18"/>
      <c r="M1345" s="40" t="s">
        <v>550</v>
      </c>
      <c r="N1345" s="18" t="s">
        <v>551</v>
      </c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</row>
    <row r="1346" spans="1:38" s="19" customFormat="1" ht="13.5">
      <c r="A1346" s="46">
        <v>14</v>
      </c>
      <c r="B1346" s="12">
        <v>434</v>
      </c>
      <c r="C1346" s="12"/>
      <c r="D1346" s="13" t="s">
        <v>552</v>
      </c>
      <c r="E1346" s="14" t="s">
        <v>553</v>
      </c>
      <c r="F1346" s="12" t="s">
        <v>191</v>
      </c>
      <c r="G1346" s="13" t="str">
        <f t="shared" si="46"/>
        <v>Mỹ Hòa - Hoài Đức - Lâm Hà - Lâm Đồng</v>
      </c>
      <c r="H1346" s="16" t="s">
        <v>554</v>
      </c>
      <c r="I1346" s="15" t="s">
        <v>118</v>
      </c>
      <c r="J1346" s="15" t="s">
        <v>345</v>
      </c>
      <c r="K1346" s="18" t="s">
        <v>191</v>
      </c>
      <c r="L1346" s="18"/>
      <c r="M1346" s="40" t="s">
        <v>555</v>
      </c>
      <c r="N1346" s="18" t="s">
        <v>556</v>
      </c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</row>
    <row r="1347" spans="1:38" s="19" customFormat="1" ht="13.5">
      <c r="A1347" s="46">
        <v>15</v>
      </c>
      <c r="B1347" s="12">
        <v>440</v>
      </c>
      <c r="C1347" s="12"/>
      <c r="D1347" s="13" t="s">
        <v>576</v>
      </c>
      <c r="E1347" s="14" t="s">
        <v>577</v>
      </c>
      <c r="F1347" s="12" t="s">
        <v>191</v>
      </c>
      <c r="G1347" s="13" t="str">
        <f t="shared" si="46"/>
        <v>thôn Ngọc Sơn 1 - Phú Sơn - Lâm Hà - Lâm Đồng</v>
      </c>
      <c r="H1347" s="16" t="s">
        <v>578</v>
      </c>
      <c r="I1347" s="15" t="s">
        <v>102</v>
      </c>
      <c r="J1347" s="15" t="s">
        <v>345</v>
      </c>
      <c r="K1347" s="18" t="s">
        <v>191</v>
      </c>
      <c r="L1347" s="18"/>
      <c r="M1347" s="40" t="s">
        <v>579</v>
      </c>
      <c r="N1347" s="18" t="s">
        <v>580</v>
      </c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</row>
    <row r="1348" spans="1:38" s="19" customFormat="1" ht="13.5">
      <c r="A1348" s="46">
        <v>16</v>
      </c>
      <c r="B1348" s="12">
        <v>448</v>
      </c>
      <c r="C1348" s="12"/>
      <c r="D1348" s="13" t="s">
        <v>613</v>
      </c>
      <c r="E1348" s="14" t="s">
        <v>614</v>
      </c>
      <c r="F1348" s="12" t="s">
        <v>335</v>
      </c>
      <c r="G1348" s="13" t="str">
        <f t="shared" si="46"/>
        <v>Đông Anh 2 - TT Nam Ban - Lâm Hà - Lâm Đồng</v>
      </c>
      <c r="H1348" s="16" t="s">
        <v>615</v>
      </c>
      <c r="I1348" s="15" t="s">
        <v>616</v>
      </c>
      <c r="J1348" s="15" t="s">
        <v>345</v>
      </c>
      <c r="K1348" s="18" t="s">
        <v>191</v>
      </c>
      <c r="L1348" s="18"/>
      <c r="M1348" s="40" t="s">
        <v>617</v>
      </c>
      <c r="N1348" s="18" t="s">
        <v>618</v>
      </c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</row>
    <row r="1349" spans="1:38" s="19" customFormat="1" ht="13.5">
      <c r="A1349" s="46">
        <v>17</v>
      </c>
      <c r="B1349" s="12">
        <v>473</v>
      </c>
      <c r="C1349" s="12"/>
      <c r="D1349" s="13" t="s">
        <v>721</v>
      </c>
      <c r="E1349" s="14" t="s">
        <v>722</v>
      </c>
      <c r="F1349" s="12" t="s">
        <v>191</v>
      </c>
      <c r="G1349" s="13" t="str">
        <f t="shared" si="46"/>
        <v>Đông Anh 1 - TT Nam Ban - Lâm Hà - Lâm Đồng</v>
      </c>
      <c r="H1349" s="16" t="s">
        <v>99</v>
      </c>
      <c r="I1349" s="15" t="s">
        <v>616</v>
      </c>
      <c r="J1349" s="15" t="s">
        <v>345</v>
      </c>
      <c r="K1349" s="18" t="s">
        <v>191</v>
      </c>
      <c r="L1349" s="18"/>
      <c r="M1349" s="40" t="s">
        <v>723</v>
      </c>
      <c r="N1349" s="18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</row>
    <row r="1350" spans="1:38" s="19" customFormat="1" ht="13.5">
      <c r="A1350" s="46">
        <v>18</v>
      </c>
      <c r="B1350" s="12">
        <v>515</v>
      </c>
      <c r="C1350" s="12"/>
      <c r="D1350" s="13" t="s">
        <v>883</v>
      </c>
      <c r="E1350" s="14" t="s">
        <v>884</v>
      </c>
      <c r="F1350" s="12" t="s">
        <v>436</v>
      </c>
      <c r="G1350" s="13" t="str">
        <f t="shared" si="46"/>
        <v>Khu phố Chi Lăng 2 - TT Nam Ban - Lâm Hà - Lâm Đồng</v>
      </c>
      <c r="H1350" s="16" t="s">
        <v>885</v>
      </c>
      <c r="I1350" s="15" t="s">
        <v>616</v>
      </c>
      <c r="J1350" s="15" t="s">
        <v>345</v>
      </c>
      <c r="K1350" s="18" t="s">
        <v>191</v>
      </c>
      <c r="L1350" s="18"/>
      <c r="M1350" s="40" t="s">
        <v>886</v>
      </c>
      <c r="N1350" s="18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</row>
    <row r="1351" spans="1:38" s="19" customFormat="1" ht="13.5">
      <c r="A1351" s="46">
        <v>19</v>
      </c>
      <c r="B1351" s="12">
        <v>516</v>
      </c>
      <c r="C1351" s="12"/>
      <c r="D1351" s="13" t="s">
        <v>887</v>
      </c>
      <c r="E1351" s="14" t="s">
        <v>888</v>
      </c>
      <c r="F1351" s="12" t="s">
        <v>205</v>
      </c>
      <c r="G1351" s="13" t="str">
        <f t="shared" si="46"/>
        <v>Hoàn Kiếm 2 - TT Nam Ban - Lâm Hà - Lâm Đồng</v>
      </c>
      <c r="H1351" s="16" t="s">
        <v>133</v>
      </c>
      <c r="I1351" s="15" t="s">
        <v>616</v>
      </c>
      <c r="J1351" s="15" t="s">
        <v>345</v>
      </c>
      <c r="K1351" s="18" t="s">
        <v>191</v>
      </c>
      <c r="L1351" s="18"/>
      <c r="M1351" s="40" t="s">
        <v>889</v>
      </c>
      <c r="N1351" s="18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</row>
    <row r="1352" spans="1:38" s="19" customFormat="1" ht="13.5">
      <c r="A1352" s="46">
        <v>20</v>
      </c>
      <c r="B1352" s="12">
        <v>572</v>
      </c>
      <c r="C1352" s="12"/>
      <c r="D1352" s="13" t="s">
        <v>1114</v>
      </c>
      <c r="E1352" s="14" t="s">
        <v>1115</v>
      </c>
      <c r="F1352" s="12" t="s">
        <v>1116</v>
      </c>
      <c r="G1352" s="13" t="str">
        <f t="shared" si="46"/>
        <v>Đam Pao - Đạ Đờn - Lâm Hà - Lâm Đồng</v>
      </c>
      <c r="H1352" s="16" t="s">
        <v>121</v>
      </c>
      <c r="I1352" s="15" t="s">
        <v>89</v>
      </c>
      <c r="J1352" s="15" t="s">
        <v>345</v>
      </c>
      <c r="K1352" s="18" t="s">
        <v>191</v>
      </c>
      <c r="L1352" s="18"/>
      <c r="M1352" s="40" t="s">
        <v>1117</v>
      </c>
      <c r="N1352" s="18" t="s">
        <v>1118</v>
      </c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</row>
    <row r="1353" spans="1:14" s="19" customFormat="1" ht="13.5">
      <c r="A1353" s="46">
        <v>21</v>
      </c>
      <c r="B1353" s="12">
        <v>577</v>
      </c>
      <c r="C1353" s="12"/>
      <c r="D1353" s="13" t="s">
        <v>2728</v>
      </c>
      <c r="E1353" s="14" t="s">
        <v>2729</v>
      </c>
      <c r="F1353" s="12" t="s">
        <v>237</v>
      </c>
      <c r="G1353" s="13" t="str">
        <f t="shared" si="46"/>
        <v>Tân Lâm - Đạ Đờn - Lâm Hà - Lâm Đồng</v>
      </c>
      <c r="H1353" s="16" t="s">
        <v>96</v>
      </c>
      <c r="I1353" s="15" t="s">
        <v>89</v>
      </c>
      <c r="J1353" s="15" t="s">
        <v>345</v>
      </c>
      <c r="K1353" s="18" t="s">
        <v>191</v>
      </c>
      <c r="L1353" s="18"/>
      <c r="M1353" s="40" t="s">
        <v>2730</v>
      </c>
      <c r="N1353" s="18" t="s">
        <v>2731</v>
      </c>
    </row>
    <row r="1354" spans="1:14" s="19" customFormat="1" ht="13.5">
      <c r="A1354" s="46">
        <v>22</v>
      </c>
      <c r="B1354" s="12">
        <v>578</v>
      </c>
      <c r="C1354" s="12"/>
      <c r="D1354" s="13" t="s">
        <v>2732</v>
      </c>
      <c r="E1354" s="14" t="s">
        <v>2733</v>
      </c>
      <c r="F1354" s="12" t="s">
        <v>191</v>
      </c>
      <c r="G1354" s="13" t="str">
        <f t="shared" si="46"/>
        <v>xóm 1 thôn 2 - Mê Linh - Lâm Hà - Lâm Đồng</v>
      </c>
      <c r="H1354" s="16" t="s">
        <v>2734</v>
      </c>
      <c r="I1354" s="15" t="s">
        <v>127</v>
      </c>
      <c r="J1354" s="15" t="s">
        <v>345</v>
      </c>
      <c r="K1354" s="18" t="s">
        <v>191</v>
      </c>
      <c r="L1354" s="18"/>
      <c r="M1354" s="40" t="s">
        <v>2735</v>
      </c>
      <c r="N1354" s="18" t="s">
        <v>2736</v>
      </c>
    </row>
    <row r="1355" spans="1:38" s="56" customFormat="1" ht="13.5">
      <c r="A1355" s="46">
        <v>23</v>
      </c>
      <c r="B1355" s="12">
        <v>579</v>
      </c>
      <c r="C1355" s="12"/>
      <c r="D1355" s="13" t="s">
        <v>2737</v>
      </c>
      <c r="E1355" s="14" t="s">
        <v>2738</v>
      </c>
      <c r="F1355" s="12" t="s">
        <v>205</v>
      </c>
      <c r="G1355" s="13" t="str">
        <f t="shared" si="46"/>
        <v>thôn 4 - Đạ Đờn - Lâm Hà - Lâm Đồng</v>
      </c>
      <c r="H1355" s="16" t="s">
        <v>2739</v>
      </c>
      <c r="I1355" s="15" t="s">
        <v>89</v>
      </c>
      <c r="J1355" s="15" t="s">
        <v>345</v>
      </c>
      <c r="K1355" s="18" t="s">
        <v>191</v>
      </c>
      <c r="L1355" s="18"/>
      <c r="M1355" s="40" t="s">
        <v>2740</v>
      </c>
      <c r="N1355" s="18" t="s">
        <v>2741</v>
      </c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</row>
    <row r="1356" spans="1:14" s="19" customFormat="1" ht="13.5">
      <c r="A1356" s="46">
        <v>24</v>
      </c>
      <c r="B1356" s="12">
        <v>580</v>
      </c>
      <c r="C1356" s="12"/>
      <c r="D1356" s="13" t="s">
        <v>2742</v>
      </c>
      <c r="E1356" s="14" t="s">
        <v>2743</v>
      </c>
      <c r="F1356" s="12" t="s">
        <v>287</v>
      </c>
      <c r="G1356" s="13" t="str">
        <f t="shared" si="46"/>
        <v>số 62 thôn 3 - Đạ Đờn - Lâm Hà - Lâm Đồng</v>
      </c>
      <c r="H1356" s="16" t="s">
        <v>2744</v>
      </c>
      <c r="I1356" s="15" t="s">
        <v>89</v>
      </c>
      <c r="J1356" s="15" t="s">
        <v>345</v>
      </c>
      <c r="K1356" s="18" t="s">
        <v>191</v>
      </c>
      <c r="L1356" s="18"/>
      <c r="M1356" s="40" t="s">
        <v>2745</v>
      </c>
      <c r="N1356" s="18" t="s">
        <v>2746</v>
      </c>
    </row>
    <row r="1357" spans="1:14" s="19" customFormat="1" ht="13.5">
      <c r="A1357" s="46">
        <v>25</v>
      </c>
      <c r="B1357" s="12">
        <v>582</v>
      </c>
      <c r="C1357" s="12"/>
      <c r="D1357" s="13" t="s">
        <v>2750</v>
      </c>
      <c r="E1357" s="14" t="s">
        <v>2751</v>
      </c>
      <c r="F1357" s="12" t="s">
        <v>358</v>
      </c>
      <c r="G1357" s="13" t="str">
        <f t="shared" si="46"/>
        <v>Liên Hồ - Liên Hà - Lâm Hà - Lâm Đồng</v>
      </c>
      <c r="H1357" s="16" t="s">
        <v>135</v>
      </c>
      <c r="I1357" s="15" t="s">
        <v>112</v>
      </c>
      <c r="J1357" s="15" t="s">
        <v>345</v>
      </c>
      <c r="K1357" s="18" t="s">
        <v>191</v>
      </c>
      <c r="L1357" s="18"/>
      <c r="M1357" s="40" t="s">
        <v>2752</v>
      </c>
      <c r="N1357" s="18" t="s">
        <v>2753</v>
      </c>
    </row>
    <row r="1358" spans="1:14" s="19" customFormat="1" ht="13.5">
      <c r="A1358" s="46">
        <v>26</v>
      </c>
      <c r="B1358" s="12">
        <v>583</v>
      </c>
      <c r="C1358" s="12"/>
      <c r="D1358" s="13" t="s">
        <v>2754</v>
      </c>
      <c r="E1358" s="14" t="s">
        <v>2755</v>
      </c>
      <c r="F1358" s="12" t="s">
        <v>1175</v>
      </c>
      <c r="G1358" s="13" t="str">
        <f t="shared" si="46"/>
        <v>Phúc Thạch - Liên Hà - Lâm Hà - Lâm Đồng</v>
      </c>
      <c r="H1358" s="16" t="s">
        <v>124</v>
      </c>
      <c r="I1358" s="15" t="s">
        <v>112</v>
      </c>
      <c r="J1358" s="15" t="s">
        <v>345</v>
      </c>
      <c r="K1358" s="18" t="s">
        <v>191</v>
      </c>
      <c r="L1358" s="18"/>
      <c r="M1358" s="40" t="s">
        <v>2756</v>
      </c>
      <c r="N1358" s="18" t="s">
        <v>2753</v>
      </c>
    </row>
    <row r="1359" spans="1:14" s="19" customFormat="1" ht="13.5">
      <c r="A1359" s="46">
        <v>27</v>
      </c>
      <c r="B1359" s="12">
        <v>584</v>
      </c>
      <c r="C1359" s="12"/>
      <c r="D1359" s="13" t="s">
        <v>2757</v>
      </c>
      <c r="E1359" s="14" t="s">
        <v>2758</v>
      </c>
      <c r="F1359" s="12" t="s">
        <v>191</v>
      </c>
      <c r="G1359" s="13" t="str">
        <f t="shared" si="46"/>
        <v>Lâm Bô - Phúc Thọ - Lâm Hà - Lâm Đồng</v>
      </c>
      <c r="H1359" s="16" t="s">
        <v>2759</v>
      </c>
      <c r="I1359" s="15" t="s">
        <v>104</v>
      </c>
      <c r="J1359" s="15" t="s">
        <v>345</v>
      </c>
      <c r="K1359" s="18" t="s">
        <v>191</v>
      </c>
      <c r="L1359" s="18"/>
      <c r="M1359" s="40" t="s">
        <v>2760</v>
      </c>
      <c r="N1359" s="18" t="s">
        <v>2761</v>
      </c>
    </row>
    <row r="1360" spans="1:14" s="19" customFormat="1" ht="13.5">
      <c r="A1360" s="46">
        <v>28</v>
      </c>
      <c r="B1360" s="12">
        <v>585</v>
      </c>
      <c r="C1360" s="12"/>
      <c r="D1360" s="13" t="s">
        <v>2762</v>
      </c>
      <c r="E1360" s="14" t="s">
        <v>2763</v>
      </c>
      <c r="F1360" s="12" t="s">
        <v>358</v>
      </c>
      <c r="G1360" s="13" t="str">
        <f t="shared" si="46"/>
        <v>Phúc Thọ - Liên Hà - Lâm Hà - Lâm Đồng</v>
      </c>
      <c r="H1360" s="16" t="s">
        <v>104</v>
      </c>
      <c r="I1360" s="15" t="s">
        <v>112</v>
      </c>
      <c r="J1360" s="15" t="s">
        <v>345</v>
      </c>
      <c r="K1360" s="18" t="s">
        <v>191</v>
      </c>
      <c r="L1360" s="18"/>
      <c r="M1360" s="40" t="s">
        <v>2764</v>
      </c>
      <c r="N1360" s="18" t="s">
        <v>2765</v>
      </c>
    </row>
    <row r="1361" spans="1:14" s="19" customFormat="1" ht="13.5">
      <c r="A1361" s="46">
        <v>29</v>
      </c>
      <c r="B1361" s="12">
        <v>586</v>
      </c>
      <c r="C1361" s="12"/>
      <c r="D1361" s="13" t="s">
        <v>2766</v>
      </c>
      <c r="E1361" s="14" t="s">
        <v>2767</v>
      </c>
      <c r="F1361" s="12" t="s">
        <v>191</v>
      </c>
      <c r="G1361" s="13" t="str">
        <f t="shared" si="46"/>
        <v>58 Đar Măng - TT Đinh Văn - Lâm Hà - Lâm Đồng</v>
      </c>
      <c r="H1361" s="16" t="s">
        <v>2768</v>
      </c>
      <c r="I1361" s="15" t="s">
        <v>93</v>
      </c>
      <c r="J1361" s="15" t="s">
        <v>345</v>
      </c>
      <c r="K1361" s="18" t="s">
        <v>191</v>
      </c>
      <c r="L1361" s="18"/>
      <c r="M1361" s="40" t="s">
        <v>2769</v>
      </c>
      <c r="N1361" s="18" t="s">
        <v>2770</v>
      </c>
    </row>
    <row r="1362" spans="1:14" s="19" customFormat="1" ht="13.5">
      <c r="A1362" s="46">
        <v>30</v>
      </c>
      <c r="B1362" s="12">
        <v>587</v>
      </c>
      <c r="C1362" s="12"/>
      <c r="D1362" s="13" t="s">
        <v>2771</v>
      </c>
      <c r="E1362" s="14" t="s">
        <v>2772</v>
      </c>
      <c r="F1362" s="12" t="s">
        <v>237</v>
      </c>
      <c r="G1362" s="13" t="str">
        <f t="shared" si="46"/>
        <v> - Đạ Đờn - Lâm Hà - Lâm Đồng</v>
      </c>
      <c r="H1362" s="16"/>
      <c r="I1362" s="15" t="s">
        <v>89</v>
      </c>
      <c r="J1362" s="15" t="s">
        <v>345</v>
      </c>
      <c r="K1362" s="18" t="s">
        <v>191</v>
      </c>
      <c r="L1362" s="18"/>
      <c r="M1362" s="18" t="s">
        <v>2773</v>
      </c>
      <c r="N1362" s="18" t="s">
        <v>2774</v>
      </c>
    </row>
    <row r="1363" spans="1:14" s="19" customFormat="1" ht="13.5">
      <c r="A1363" s="46">
        <v>31</v>
      </c>
      <c r="B1363" s="12">
        <v>588</v>
      </c>
      <c r="C1363" s="12"/>
      <c r="D1363" s="13" t="s">
        <v>2775</v>
      </c>
      <c r="E1363" s="14" t="s">
        <v>2776</v>
      </c>
      <c r="F1363" s="12" t="s">
        <v>311</v>
      </c>
      <c r="G1363" s="13" t="str">
        <f t="shared" si="46"/>
        <v>167 Tân Lâm - Đạ Đờn - Lâm Hà - Lâm Đồng</v>
      </c>
      <c r="H1363" s="16" t="s">
        <v>2777</v>
      </c>
      <c r="I1363" s="15" t="s">
        <v>89</v>
      </c>
      <c r="J1363" s="15" t="s">
        <v>345</v>
      </c>
      <c r="K1363" s="18" t="s">
        <v>191</v>
      </c>
      <c r="L1363" s="18"/>
      <c r="M1363" s="40" t="s">
        <v>2778</v>
      </c>
      <c r="N1363" s="18" t="s">
        <v>2779</v>
      </c>
    </row>
    <row r="1364" spans="1:14" s="19" customFormat="1" ht="13.5">
      <c r="A1364" s="46">
        <v>32</v>
      </c>
      <c r="B1364" s="12">
        <v>589</v>
      </c>
      <c r="C1364" s="12"/>
      <c r="D1364" s="13" t="s">
        <v>2780</v>
      </c>
      <c r="E1364" s="14" t="s">
        <v>2781</v>
      </c>
      <c r="F1364" s="12" t="s">
        <v>191</v>
      </c>
      <c r="G1364" s="13" t="str">
        <f t="shared" si="46"/>
        <v>62 thôn 3 - Đạ Đờn - Lâm Hà - Lâm Đồng</v>
      </c>
      <c r="H1364" s="16" t="s">
        <v>2782</v>
      </c>
      <c r="I1364" s="15" t="s">
        <v>89</v>
      </c>
      <c r="J1364" s="15" t="s">
        <v>345</v>
      </c>
      <c r="K1364" s="18" t="s">
        <v>191</v>
      </c>
      <c r="L1364" s="18"/>
      <c r="M1364" s="40" t="s">
        <v>2783</v>
      </c>
      <c r="N1364" s="18" t="s">
        <v>2746</v>
      </c>
    </row>
    <row r="1365" spans="1:38" s="56" customFormat="1" ht="13.5">
      <c r="A1365" s="46">
        <v>33</v>
      </c>
      <c r="B1365" s="12">
        <v>590</v>
      </c>
      <c r="C1365" s="12"/>
      <c r="D1365" s="13" t="s">
        <v>2784</v>
      </c>
      <c r="E1365" s="14" t="s">
        <v>2785</v>
      </c>
      <c r="F1365" s="12" t="s">
        <v>191</v>
      </c>
      <c r="G1365" s="13" t="str">
        <f t="shared" si="46"/>
        <v>Khu phố Văn Tân - TT Đinh Văn - Lâm Hà - Lâm Đồng</v>
      </c>
      <c r="H1365" s="16" t="s">
        <v>2786</v>
      </c>
      <c r="I1365" s="15" t="s">
        <v>93</v>
      </c>
      <c r="J1365" s="15" t="s">
        <v>345</v>
      </c>
      <c r="K1365" s="18" t="s">
        <v>191</v>
      </c>
      <c r="L1365" s="18" t="s">
        <v>2787</v>
      </c>
      <c r="M1365" s="40" t="s">
        <v>2788</v>
      </c>
      <c r="N1365" s="18" t="s">
        <v>580</v>
      </c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</row>
    <row r="1366" spans="1:14" s="19" customFormat="1" ht="13.5">
      <c r="A1366" s="46">
        <v>34</v>
      </c>
      <c r="B1366" s="12">
        <v>592</v>
      </c>
      <c r="C1366" s="12"/>
      <c r="D1366" s="13" t="s">
        <v>2792</v>
      </c>
      <c r="E1366" s="14" t="s">
        <v>2793</v>
      </c>
      <c r="F1366" s="12" t="s">
        <v>191</v>
      </c>
      <c r="G1366" s="13" t="str">
        <f t="shared" si="46"/>
        <v>Liên Trung - Tân Hà - Lâm Hà - Lâm Đồng</v>
      </c>
      <c r="H1366" s="16" t="s">
        <v>109</v>
      </c>
      <c r="I1366" s="15" t="s">
        <v>95</v>
      </c>
      <c r="J1366" s="15" t="s">
        <v>345</v>
      </c>
      <c r="K1366" s="18" t="s">
        <v>191</v>
      </c>
      <c r="L1366" s="18"/>
      <c r="M1366" s="40" t="s">
        <v>2794</v>
      </c>
      <c r="N1366" s="18" t="s">
        <v>2795</v>
      </c>
    </row>
    <row r="1367" spans="1:14" s="19" customFormat="1" ht="13.5">
      <c r="A1367" s="46">
        <v>35</v>
      </c>
      <c r="B1367" s="12">
        <v>593</v>
      </c>
      <c r="C1367" s="12"/>
      <c r="D1367" s="13" t="s">
        <v>2796</v>
      </c>
      <c r="E1367" s="14" t="s">
        <v>2797</v>
      </c>
      <c r="F1367" s="12" t="s">
        <v>210</v>
      </c>
      <c r="G1367" s="13" t="str">
        <f t="shared" si="46"/>
        <v>Liên Trung - Tân Hà - Lâm Hà - Lâm Đồng</v>
      </c>
      <c r="H1367" s="16" t="s">
        <v>109</v>
      </c>
      <c r="I1367" s="15" t="s">
        <v>95</v>
      </c>
      <c r="J1367" s="15" t="s">
        <v>345</v>
      </c>
      <c r="K1367" s="18" t="s">
        <v>191</v>
      </c>
      <c r="L1367" s="18"/>
      <c r="M1367" s="40" t="s">
        <v>2798</v>
      </c>
      <c r="N1367" s="18" t="s">
        <v>2795</v>
      </c>
    </row>
    <row r="1368" spans="1:14" s="19" customFormat="1" ht="13.5">
      <c r="A1368" s="46">
        <v>36</v>
      </c>
      <c r="B1368" s="12">
        <v>594</v>
      </c>
      <c r="C1368" s="12"/>
      <c r="D1368" s="13" t="s">
        <v>2799</v>
      </c>
      <c r="E1368" s="14" t="s">
        <v>2659</v>
      </c>
      <c r="F1368" s="12" t="s">
        <v>191</v>
      </c>
      <c r="G1368" s="13" t="str">
        <f t="shared" si="46"/>
        <v>thôn Bằng Tiên 2 - Phú Sơn - Lâm Hà - Lâm Đồng</v>
      </c>
      <c r="H1368" s="16" t="s">
        <v>2800</v>
      </c>
      <c r="I1368" s="15" t="s">
        <v>102</v>
      </c>
      <c r="J1368" s="15" t="s">
        <v>345</v>
      </c>
      <c r="K1368" s="18" t="s">
        <v>191</v>
      </c>
      <c r="L1368" s="18"/>
      <c r="M1368" s="40" t="s">
        <v>2801</v>
      </c>
      <c r="N1368" s="18"/>
    </row>
    <row r="1369" spans="1:14" s="19" customFormat="1" ht="13.5">
      <c r="A1369" s="46">
        <v>37</v>
      </c>
      <c r="B1369" s="12">
        <v>595</v>
      </c>
      <c r="C1369" s="12"/>
      <c r="D1369" s="13" t="s">
        <v>2802</v>
      </c>
      <c r="E1369" s="14" t="s">
        <v>2803</v>
      </c>
      <c r="F1369" s="12" t="s">
        <v>210</v>
      </c>
      <c r="G1369" s="13" t="str">
        <f aca="true" t="shared" si="47" ref="G1369:G1400">CONCATENATE(H1369," - ",I1369," - ",J1369," - ",K1369)</f>
        <v>Tân Tiến - Tân Văn - Lâm Hà - Lâm Đồng</v>
      </c>
      <c r="H1369" s="16" t="s">
        <v>90</v>
      </c>
      <c r="I1369" s="15" t="s">
        <v>114</v>
      </c>
      <c r="J1369" s="15" t="s">
        <v>345</v>
      </c>
      <c r="K1369" s="18" t="s">
        <v>191</v>
      </c>
      <c r="L1369" s="18"/>
      <c r="M1369" s="40" t="s">
        <v>2804</v>
      </c>
      <c r="N1369" s="18" t="s">
        <v>2805</v>
      </c>
    </row>
    <row r="1370" spans="1:14" s="19" customFormat="1" ht="13.5">
      <c r="A1370" s="46">
        <v>38</v>
      </c>
      <c r="B1370" s="12">
        <v>596</v>
      </c>
      <c r="C1370" s="12"/>
      <c r="D1370" s="13" t="s">
        <v>2806</v>
      </c>
      <c r="E1370" s="14" t="s">
        <v>2807</v>
      </c>
      <c r="F1370" s="12" t="s">
        <v>191</v>
      </c>
      <c r="G1370" s="13" t="str">
        <f t="shared" si="47"/>
        <v>Ngọc Sơn 1 - Phú Sơn - Lâm Hà - Lâm Đồng</v>
      </c>
      <c r="H1370" s="16" t="s">
        <v>101</v>
      </c>
      <c r="I1370" s="15" t="s">
        <v>102</v>
      </c>
      <c r="J1370" s="15" t="s">
        <v>345</v>
      </c>
      <c r="K1370" s="18" t="s">
        <v>191</v>
      </c>
      <c r="L1370" s="18"/>
      <c r="M1370" s="40" t="s">
        <v>2808</v>
      </c>
      <c r="N1370" s="18" t="s">
        <v>2809</v>
      </c>
    </row>
    <row r="1371" spans="1:14" s="19" customFormat="1" ht="13.5">
      <c r="A1371" s="46">
        <v>39</v>
      </c>
      <c r="B1371" s="12">
        <v>597</v>
      </c>
      <c r="C1371" s="12"/>
      <c r="D1371" s="13" t="s">
        <v>2810</v>
      </c>
      <c r="E1371" s="14" t="s">
        <v>2811</v>
      </c>
      <c r="F1371" s="12" t="s">
        <v>191</v>
      </c>
      <c r="G1371" s="13" t="str">
        <f t="shared" si="47"/>
        <v>Ngọc Sơn 1 - Phú Sơn - Lâm Hà - Lâm Đồng</v>
      </c>
      <c r="H1371" s="16" t="s">
        <v>101</v>
      </c>
      <c r="I1371" s="15" t="s">
        <v>102</v>
      </c>
      <c r="J1371" s="15" t="s">
        <v>345</v>
      </c>
      <c r="K1371" s="18" t="s">
        <v>191</v>
      </c>
      <c r="L1371" s="18"/>
      <c r="M1371" s="40" t="s">
        <v>2808</v>
      </c>
      <c r="N1371" s="18" t="s">
        <v>2809</v>
      </c>
    </row>
    <row r="1372" spans="1:14" s="19" customFormat="1" ht="13.5">
      <c r="A1372" s="46">
        <v>40</v>
      </c>
      <c r="B1372" s="12">
        <v>598</v>
      </c>
      <c r="C1372" s="12"/>
      <c r="D1372" s="13" t="s">
        <v>2812</v>
      </c>
      <c r="E1372" s="14" t="s">
        <v>2813</v>
      </c>
      <c r="F1372" s="12" t="s">
        <v>641</v>
      </c>
      <c r="G1372" s="13" t="str">
        <f t="shared" si="47"/>
        <v>Liên Kết - Liên Hà - Lâm Hà - Lâm Đồng</v>
      </c>
      <c r="H1372" s="16" t="s">
        <v>125</v>
      </c>
      <c r="I1372" s="15" t="s">
        <v>112</v>
      </c>
      <c r="J1372" s="15" t="s">
        <v>345</v>
      </c>
      <c r="K1372" s="18" t="s">
        <v>191</v>
      </c>
      <c r="L1372" s="18"/>
      <c r="M1372" s="40" t="s">
        <v>2814</v>
      </c>
      <c r="N1372" s="18" t="s">
        <v>2815</v>
      </c>
    </row>
    <row r="1373" spans="1:14" s="19" customFormat="1" ht="13.5">
      <c r="A1373" s="46">
        <v>41</v>
      </c>
      <c r="B1373" s="12">
        <v>599</v>
      </c>
      <c r="C1373" s="12"/>
      <c r="D1373" s="13" t="s">
        <v>2816</v>
      </c>
      <c r="E1373" s="14" t="s">
        <v>2817</v>
      </c>
      <c r="F1373" s="12" t="s">
        <v>358</v>
      </c>
      <c r="G1373" s="13" t="str">
        <f t="shared" si="47"/>
        <v>thôn 1 - Đạ Đờn - Lâm Hà - Lâm Đồng</v>
      </c>
      <c r="H1373" s="16" t="s">
        <v>2818</v>
      </c>
      <c r="I1373" s="15" t="s">
        <v>89</v>
      </c>
      <c r="J1373" s="15" t="s">
        <v>345</v>
      </c>
      <c r="K1373" s="18" t="s">
        <v>191</v>
      </c>
      <c r="L1373" s="18"/>
      <c r="M1373" s="40" t="s">
        <v>2819</v>
      </c>
      <c r="N1373" s="18"/>
    </row>
    <row r="1374" spans="1:14" s="19" customFormat="1" ht="13.5">
      <c r="A1374" s="46">
        <v>42</v>
      </c>
      <c r="B1374" s="12">
        <v>600</v>
      </c>
      <c r="C1374" s="12"/>
      <c r="D1374" s="13" t="s">
        <v>2820</v>
      </c>
      <c r="E1374" s="14" t="s">
        <v>2821</v>
      </c>
      <c r="F1374" s="12" t="s">
        <v>191</v>
      </c>
      <c r="G1374" s="13" t="str">
        <f t="shared" si="47"/>
        <v>thôn 1 - Đạ Đờn - Lâm Hà - Lâm Đồng</v>
      </c>
      <c r="H1374" s="16" t="s">
        <v>2818</v>
      </c>
      <c r="I1374" s="15" t="s">
        <v>89</v>
      </c>
      <c r="J1374" s="15" t="s">
        <v>345</v>
      </c>
      <c r="K1374" s="18" t="s">
        <v>191</v>
      </c>
      <c r="L1374" s="18"/>
      <c r="M1374" s="40" t="s">
        <v>2822</v>
      </c>
      <c r="N1374" s="18"/>
    </row>
    <row r="1375" spans="1:14" s="19" customFormat="1" ht="13.5">
      <c r="A1375" s="46">
        <v>43</v>
      </c>
      <c r="B1375" s="12">
        <v>601</v>
      </c>
      <c r="C1375" s="12"/>
      <c r="D1375" s="13" t="s">
        <v>2823</v>
      </c>
      <c r="E1375" s="14" t="s">
        <v>2824</v>
      </c>
      <c r="F1375" s="12" t="s">
        <v>191</v>
      </c>
      <c r="G1375" s="13" t="str">
        <f t="shared" si="47"/>
        <v>số 1 Quốc lộ 27 Ngọc Sơn - Phú Sơn - Lâm Hà - Lâm Đồng</v>
      </c>
      <c r="H1375" s="16" t="s">
        <v>2825</v>
      </c>
      <c r="I1375" s="15" t="s">
        <v>102</v>
      </c>
      <c r="J1375" s="15" t="s">
        <v>345</v>
      </c>
      <c r="K1375" s="18" t="s">
        <v>191</v>
      </c>
      <c r="L1375" s="18"/>
      <c r="M1375" s="40" t="s">
        <v>2826</v>
      </c>
      <c r="N1375" s="18" t="s">
        <v>2827</v>
      </c>
    </row>
    <row r="1376" spans="1:14" s="19" customFormat="1" ht="13.5">
      <c r="A1376" s="46">
        <v>44</v>
      </c>
      <c r="B1376" s="12">
        <v>602</v>
      </c>
      <c r="C1376" s="12"/>
      <c r="D1376" s="13" t="s">
        <v>2828</v>
      </c>
      <c r="E1376" s="14" t="s">
        <v>2829</v>
      </c>
      <c r="F1376" s="12" t="s">
        <v>358</v>
      </c>
      <c r="G1376" s="13" t="str">
        <f t="shared" si="47"/>
        <v>Tân Tiến - Đạ Đờn - Lâm Hà - Lâm Đồng</v>
      </c>
      <c r="H1376" s="16" t="s">
        <v>90</v>
      </c>
      <c r="I1376" s="15" t="s">
        <v>89</v>
      </c>
      <c r="J1376" s="15" t="s">
        <v>345</v>
      </c>
      <c r="K1376" s="18" t="s">
        <v>191</v>
      </c>
      <c r="L1376" s="18"/>
      <c r="M1376" s="40" t="s">
        <v>2830</v>
      </c>
      <c r="N1376" s="18" t="s">
        <v>2831</v>
      </c>
    </row>
    <row r="1377" spans="1:14" s="19" customFormat="1" ht="13.5">
      <c r="A1377" s="46">
        <v>45</v>
      </c>
      <c r="B1377" s="12">
        <v>603</v>
      </c>
      <c r="C1377" s="12"/>
      <c r="D1377" s="13" t="s">
        <v>2832</v>
      </c>
      <c r="E1377" s="14" t="s">
        <v>2833</v>
      </c>
      <c r="F1377" s="12" t="s">
        <v>358</v>
      </c>
      <c r="G1377" s="13" t="str">
        <f t="shared" si="47"/>
        <v>Tân Tiến - Đạ Đờn - Lâm Hà - Lâm Đồng</v>
      </c>
      <c r="H1377" s="16" t="s">
        <v>90</v>
      </c>
      <c r="I1377" s="15" t="s">
        <v>89</v>
      </c>
      <c r="J1377" s="15" t="s">
        <v>345</v>
      </c>
      <c r="K1377" s="18" t="s">
        <v>191</v>
      </c>
      <c r="L1377" s="18"/>
      <c r="M1377" s="40" t="s">
        <v>2834</v>
      </c>
      <c r="N1377" s="18" t="s">
        <v>2835</v>
      </c>
    </row>
    <row r="1378" spans="1:14" s="19" customFormat="1" ht="13.5">
      <c r="A1378" s="46">
        <v>46</v>
      </c>
      <c r="B1378" s="12">
        <v>604</v>
      </c>
      <c r="C1378" s="12"/>
      <c r="D1378" s="13" t="s">
        <v>2836</v>
      </c>
      <c r="E1378" s="14" t="s">
        <v>2837</v>
      </c>
      <c r="F1378" s="12" t="s">
        <v>641</v>
      </c>
      <c r="G1378" s="13" t="str">
        <f t="shared" si="47"/>
        <v>Tân Tiến - Tân Văn - Lâm Hà - Lâm Đồng</v>
      </c>
      <c r="H1378" s="16" t="s">
        <v>90</v>
      </c>
      <c r="I1378" s="15" t="s">
        <v>114</v>
      </c>
      <c r="J1378" s="15" t="s">
        <v>345</v>
      </c>
      <c r="K1378" s="18" t="s">
        <v>191</v>
      </c>
      <c r="L1378" s="18"/>
      <c r="M1378" s="40" t="s">
        <v>2838</v>
      </c>
      <c r="N1378" s="18" t="s">
        <v>2839</v>
      </c>
    </row>
    <row r="1379" spans="1:14" s="19" customFormat="1" ht="13.5">
      <c r="A1379" s="46">
        <v>47</v>
      </c>
      <c r="B1379" s="12">
        <v>605</v>
      </c>
      <c r="C1379" s="12"/>
      <c r="D1379" s="13" t="s">
        <v>2840</v>
      </c>
      <c r="E1379" s="14" t="s">
        <v>2841</v>
      </c>
      <c r="F1379" s="12" t="s">
        <v>436</v>
      </c>
      <c r="G1379" s="13" t="str">
        <f t="shared" si="47"/>
        <v>13 Tiên Phong  - Đinh Văn - Lâm Hà - Lâm Đồng</v>
      </c>
      <c r="H1379" s="16" t="s">
        <v>2842</v>
      </c>
      <c r="I1379" s="15" t="s">
        <v>98</v>
      </c>
      <c r="J1379" s="15" t="s">
        <v>345</v>
      </c>
      <c r="K1379" s="18" t="s">
        <v>191</v>
      </c>
      <c r="L1379" s="18"/>
      <c r="M1379" s="40" t="s">
        <v>2843</v>
      </c>
      <c r="N1379" s="18" t="s">
        <v>2844</v>
      </c>
    </row>
    <row r="1380" spans="1:14" s="19" customFormat="1" ht="13.5">
      <c r="A1380" s="46">
        <v>48</v>
      </c>
      <c r="B1380" s="12">
        <v>606</v>
      </c>
      <c r="C1380" s="12"/>
      <c r="D1380" s="13" t="s">
        <v>2845</v>
      </c>
      <c r="E1380" s="14" t="s">
        <v>2846</v>
      </c>
      <c r="F1380" s="12" t="s">
        <v>191</v>
      </c>
      <c r="G1380" s="13" t="str">
        <f t="shared" si="47"/>
        <v>806 Bồ Liên - TT Đinh Văn - Lâm Hà - Lâm Đồng</v>
      </c>
      <c r="H1380" s="16" t="s">
        <v>2847</v>
      </c>
      <c r="I1380" s="15" t="s">
        <v>93</v>
      </c>
      <c r="J1380" s="15" t="s">
        <v>345</v>
      </c>
      <c r="K1380" s="18" t="s">
        <v>191</v>
      </c>
      <c r="L1380" s="18"/>
      <c r="M1380" s="40" t="s">
        <v>2848</v>
      </c>
      <c r="N1380" s="18" t="s">
        <v>2849</v>
      </c>
    </row>
    <row r="1381" spans="1:14" s="19" customFormat="1" ht="13.5">
      <c r="A1381" s="46">
        <v>49</v>
      </c>
      <c r="B1381" s="12">
        <v>607</v>
      </c>
      <c r="C1381" s="12"/>
      <c r="D1381" s="13" t="s">
        <v>2850</v>
      </c>
      <c r="E1381" s="14" t="s">
        <v>2851</v>
      </c>
      <c r="F1381" s="12" t="s">
        <v>2852</v>
      </c>
      <c r="G1381" s="13" t="str">
        <f t="shared" si="47"/>
        <v> - Nam Hà - Lâm Hà - Lâm Đồng</v>
      </c>
      <c r="H1381" s="16"/>
      <c r="I1381" s="15" t="s">
        <v>134</v>
      </c>
      <c r="J1381" s="15" t="s">
        <v>345</v>
      </c>
      <c r="K1381" s="18" t="s">
        <v>191</v>
      </c>
      <c r="L1381" s="18"/>
      <c r="M1381" s="40" t="s">
        <v>2853</v>
      </c>
      <c r="N1381" s="18" t="s">
        <v>2854</v>
      </c>
    </row>
    <row r="1382" spans="1:14" s="19" customFormat="1" ht="13.5">
      <c r="A1382" s="46">
        <v>50</v>
      </c>
      <c r="B1382" s="12">
        <v>608</v>
      </c>
      <c r="C1382" s="12"/>
      <c r="D1382" s="13" t="s">
        <v>2855</v>
      </c>
      <c r="E1382" s="14" t="s">
        <v>2856</v>
      </c>
      <c r="F1382" s="12" t="s">
        <v>641</v>
      </c>
      <c r="G1382" s="13" t="str">
        <f t="shared" si="47"/>
        <v>Tân An - Tân Văn - Lâm Hà - Lâm Đồng</v>
      </c>
      <c r="H1382" s="16" t="s">
        <v>115</v>
      </c>
      <c r="I1382" s="15" t="s">
        <v>114</v>
      </c>
      <c r="J1382" s="15" t="s">
        <v>345</v>
      </c>
      <c r="K1382" s="18" t="s">
        <v>191</v>
      </c>
      <c r="L1382" s="18"/>
      <c r="M1382" s="40" t="s">
        <v>2857</v>
      </c>
      <c r="N1382" s="18"/>
    </row>
    <row r="1383" spans="1:14" s="19" customFormat="1" ht="13.5">
      <c r="A1383" s="46">
        <v>51</v>
      </c>
      <c r="B1383" s="12">
        <v>609</v>
      </c>
      <c r="C1383" s="12"/>
      <c r="D1383" s="13" t="s">
        <v>2858</v>
      </c>
      <c r="E1383" s="14" t="s">
        <v>2859</v>
      </c>
      <c r="F1383" s="12" t="s">
        <v>436</v>
      </c>
      <c r="G1383" s="13" t="str">
        <f t="shared" si="47"/>
        <v>Tân Hiệp - Tân Văn - Lâm Hà - Lâm Đồng</v>
      </c>
      <c r="H1383" s="16" t="s">
        <v>76</v>
      </c>
      <c r="I1383" s="15" t="s">
        <v>114</v>
      </c>
      <c r="J1383" s="15" t="s">
        <v>345</v>
      </c>
      <c r="K1383" s="18" t="s">
        <v>191</v>
      </c>
      <c r="L1383" s="18"/>
      <c r="M1383" s="40" t="s">
        <v>2860</v>
      </c>
      <c r="N1383" s="18" t="s">
        <v>2861</v>
      </c>
    </row>
    <row r="1384" spans="1:14" s="19" customFormat="1" ht="13.5">
      <c r="A1384" s="46">
        <v>52</v>
      </c>
      <c r="B1384" s="12">
        <v>610</v>
      </c>
      <c r="C1384" s="12"/>
      <c r="D1384" s="13" t="s">
        <v>2862</v>
      </c>
      <c r="E1384" s="14" t="s">
        <v>2863</v>
      </c>
      <c r="F1384" s="12" t="s">
        <v>191</v>
      </c>
      <c r="G1384" s="13" t="str">
        <f t="shared" si="47"/>
        <v>75 Ngọc Sơn - Phú Sơn - Lâm Hà - Lâm Đồng</v>
      </c>
      <c r="H1384" s="16" t="s">
        <v>2864</v>
      </c>
      <c r="I1384" s="15" t="s">
        <v>102</v>
      </c>
      <c r="J1384" s="15" t="s">
        <v>345</v>
      </c>
      <c r="K1384" s="18" t="s">
        <v>191</v>
      </c>
      <c r="L1384" s="18"/>
      <c r="M1384" s="40" t="s">
        <v>2865</v>
      </c>
      <c r="N1384" s="18" t="s">
        <v>2866</v>
      </c>
    </row>
    <row r="1385" spans="1:14" s="19" customFormat="1" ht="13.5">
      <c r="A1385" s="46">
        <v>53</v>
      </c>
      <c r="B1385" s="12">
        <v>611</v>
      </c>
      <c r="C1385" s="12"/>
      <c r="D1385" s="13" t="s">
        <v>2867</v>
      </c>
      <c r="E1385" s="14" t="s">
        <v>2868</v>
      </c>
      <c r="F1385" s="12" t="s">
        <v>358</v>
      </c>
      <c r="G1385" s="13" t="str">
        <f t="shared" si="47"/>
        <v>Quảng Bằng - Phi Tô - Lâm Hà - Lâm Đồng</v>
      </c>
      <c r="H1385" s="16" t="s">
        <v>2869</v>
      </c>
      <c r="I1385" s="15" t="s">
        <v>136</v>
      </c>
      <c r="J1385" s="15" t="s">
        <v>345</v>
      </c>
      <c r="K1385" s="18" t="s">
        <v>191</v>
      </c>
      <c r="L1385" s="18"/>
      <c r="M1385" s="40" t="s">
        <v>2870</v>
      </c>
      <c r="N1385" s="18" t="s">
        <v>2871</v>
      </c>
    </row>
    <row r="1386" spans="1:14" s="19" customFormat="1" ht="13.5">
      <c r="A1386" s="46">
        <v>54</v>
      </c>
      <c r="B1386" s="12">
        <v>612</v>
      </c>
      <c r="C1386" s="12"/>
      <c r="D1386" s="13" t="s">
        <v>2872</v>
      </c>
      <c r="E1386" s="14" t="s">
        <v>2873</v>
      </c>
      <c r="F1386" s="12" t="s">
        <v>335</v>
      </c>
      <c r="G1386" s="13" t="str">
        <f t="shared" si="47"/>
        <v>Bồ Liêng - TT Đinh Văn - Lâm Hà - Lâm Đồng</v>
      </c>
      <c r="H1386" s="16" t="s">
        <v>92</v>
      </c>
      <c r="I1386" s="15" t="s">
        <v>93</v>
      </c>
      <c r="J1386" s="15" t="s">
        <v>345</v>
      </c>
      <c r="K1386" s="18" t="s">
        <v>191</v>
      </c>
      <c r="L1386" s="18"/>
      <c r="M1386" s="40" t="s">
        <v>2874</v>
      </c>
      <c r="N1386" s="18" t="s">
        <v>2875</v>
      </c>
    </row>
    <row r="1387" spans="1:14" s="19" customFormat="1" ht="13.5">
      <c r="A1387" s="46">
        <v>55</v>
      </c>
      <c r="B1387" s="12">
        <v>613</v>
      </c>
      <c r="C1387" s="12"/>
      <c r="D1387" s="13" t="s">
        <v>2876</v>
      </c>
      <c r="E1387" s="14" t="s">
        <v>2877</v>
      </c>
      <c r="F1387" s="12" t="s">
        <v>191</v>
      </c>
      <c r="G1387" s="13" t="str">
        <f t="shared" si="47"/>
        <v>Thạch Thất 2 - Tân Hà - Lâm Hà - Lâm Đồng</v>
      </c>
      <c r="H1387" s="16" t="s">
        <v>131</v>
      </c>
      <c r="I1387" s="15" t="s">
        <v>95</v>
      </c>
      <c r="J1387" s="15" t="s">
        <v>345</v>
      </c>
      <c r="K1387" s="18" t="s">
        <v>191</v>
      </c>
      <c r="L1387" s="18"/>
      <c r="M1387" s="40" t="s">
        <v>2878</v>
      </c>
      <c r="N1387" s="18" t="s">
        <v>2879</v>
      </c>
    </row>
    <row r="1388" spans="1:14" s="19" customFormat="1" ht="13.5">
      <c r="A1388" s="46">
        <v>56</v>
      </c>
      <c r="B1388" s="12">
        <v>614</v>
      </c>
      <c r="C1388" s="12"/>
      <c r="D1388" s="13" t="s">
        <v>2880</v>
      </c>
      <c r="E1388" s="14" t="s">
        <v>2659</v>
      </c>
      <c r="F1388" s="12" t="s">
        <v>358</v>
      </c>
      <c r="G1388" s="13" t="str">
        <f t="shared" si="47"/>
        <v>169 Tân Lâm - Đạ Đờn - Lâm Hà - Lâm Đồng</v>
      </c>
      <c r="H1388" s="16" t="s">
        <v>2881</v>
      </c>
      <c r="I1388" s="15" t="s">
        <v>89</v>
      </c>
      <c r="J1388" s="15" t="s">
        <v>345</v>
      </c>
      <c r="K1388" s="18" t="s">
        <v>191</v>
      </c>
      <c r="L1388" s="18"/>
      <c r="M1388" s="40" t="s">
        <v>2882</v>
      </c>
      <c r="N1388" s="18"/>
    </row>
    <row r="1389" spans="1:14" s="19" customFormat="1" ht="13.5">
      <c r="A1389" s="46">
        <v>57</v>
      </c>
      <c r="B1389" s="12">
        <v>615</v>
      </c>
      <c r="C1389" s="12"/>
      <c r="D1389" s="13" t="s">
        <v>2883</v>
      </c>
      <c r="E1389" s="14" t="s">
        <v>2884</v>
      </c>
      <c r="F1389" s="12" t="s">
        <v>413</v>
      </c>
      <c r="G1389" s="13" t="str">
        <f t="shared" si="47"/>
        <v>40 Yên Bình - TT Đinh Văn - Lâm Hà - Lâm Đồng</v>
      </c>
      <c r="H1389" s="16" t="s">
        <v>2885</v>
      </c>
      <c r="I1389" s="15" t="s">
        <v>93</v>
      </c>
      <c r="J1389" s="15" t="s">
        <v>345</v>
      </c>
      <c r="K1389" s="18" t="s">
        <v>191</v>
      </c>
      <c r="L1389" s="18"/>
      <c r="M1389" s="40" t="s">
        <v>2886</v>
      </c>
      <c r="N1389" s="18" t="s">
        <v>98</v>
      </c>
    </row>
    <row r="1390" spans="1:14" s="19" customFormat="1" ht="13.5">
      <c r="A1390" s="46">
        <v>58</v>
      </c>
      <c r="B1390" s="12">
        <v>616</v>
      </c>
      <c r="C1390" s="12"/>
      <c r="D1390" s="13" t="s">
        <v>2887</v>
      </c>
      <c r="E1390" s="14" t="s">
        <v>2888</v>
      </c>
      <c r="F1390" s="12" t="s">
        <v>1116</v>
      </c>
      <c r="G1390" s="13" t="str">
        <f t="shared" si="47"/>
        <v>05 đường Điện Biên Phủ - TDP Trưng Vương - TT Nam Ban - Lâm Hà - Lâm Đồng</v>
      </c>
      <c r="H1390" s="16" t="s">
        <v>2889</v>
      </c>
      <c r="I1390" s="15" t="s">
        <v>616</v>
      </c>
      <c r="J1390" s="15" t="s">
        <v>345</v>
      </c>
      <c r="K1390" s="18" t="s">
        <v>191</v>
      </c>
      <c r="L1390" s="18"/>
      <c r="M1390" s="40" t="s">
        <v>2890</v>
      </c>
      <c r="N1390" s="18" t="s">
        <v>2891</v>
      </c>
    </row>
    <row r="1391" spans="1:14" s="19" customFormat="1" ht="13.5">
      <c r="A1391" s="46">
        <v>59</v>
      </c>
      <c r="B1391" s="12">
        <v>617</v>
      </c>
      <c r="C1391" s="12"/>
      <c r="D1391" s="13" t="s">
        <v>2892</v>
      </c>
      <c r="E1391" s="262">
        <v>21655</v>
      </c>
      <c r="F1391" s="12" t="s">
        <v>2893</v>
      </c>
      <c r="G1391" s="13" t="str">
        <f t="shared" si="47"/>
        <v>62 Tân Tiến - Tân Văn - Lâm Hà - Lâm Đồng</v>
      </c>
      <c r="H1391" s="16" t="s">
        <v>2894</v>
      </c>
      <c r="I1391" s="15" t="s">
        <v>114</v>
      </c>
      <c r="J1391" s="15" t="s">
        <v>345</v>
      </c>
      <c r="K1391" s="18" t="s">
        <v>191</v>
      </c>
      <c r="L1391" s="18"/>
      <c r="M1391" s="40" t="s">
        <v>2895</v>
      </c>
      <c r="N1391" s="18"/>
    </row>
    <row r="1392" spans="1:14" s="19" customFormat="1" ht="13.5">
      <c r="A1392" s="46">
        <v>60</v>
      </c>
      <c r="B1392" s="12">
        <v>618</v>
      </c>
      <c r="C1392" s="12"/>
      <c r="D1392" s="13" t="s">
        <v>2896</v>
      </c>
      <c r="E1392" s="14" t="s">
        <v>2897</v>
      </c>
      <c r="F1392" s="12" t="s">
        <v>191</v>
      </c>
      <c r="G1392" s="13" t="str">
        <f t="shared" si="47"/>
        <v>Phúc Thạnh - Liên Hà - Lâm Hà - Lâm Đồng</v>
      </c>
      <c r="H1392" s="16" t="s">
        <v>2898</v>
      </c>
      <c r="I1392" s="15" t="s">
        <v>112</v>
      </c>
      <c r="J1392" s="15" t="s">
        <v>345</v>
      </c>
      <c r="K1392" s="18" t="s">
        <v>191</v>
      </c>
      <c r="L1392" s="18"/>
      <c r="M1392" s="40" t="s">
        <v>2899</v>
      </c>
      <c r="N1392" s="18" t="s">
        <v>2900</v>
      </c>
    </row>
    <row r="1393" spans="1:14" s="19" customFormat="1" ht="13.5">
      <c r="A1393" s="46">
        <v>61</v>
      </c>
      <c r="B1393" s="12">
        <v>619</v>
      </c>
      <c r="C1393" s="12"/>
      <c r="D1393" s="13" t="s">
        <v>2901</v>
      </c>
      <c r="E1393" s="14" t="s">
        <v>2902</v>
      </c>
      <c r="F1393" s="12" t="s">
        <v>358</v>
      </c>
      <c r="G1393" s="13" t="str">
        <f t="shared" si="47"/>
        <v> - Tân Hà - Lâm Hà - Lâm Đồng</v>
      </c>
      <c r="H1393" s="16"/>
      <c r="I1393" s="15" t="s">
        <v>95</v>
      </c>
      <c r="J1393" s="15" t="s">
        <v>345</v>
      </c>
      <c r="K1393" s="18" t="s">
        <v>191</v>
      </c>
      <c r="L1393" s="18"/>
      <c r="M1393" s="40" t="s">
        <v>2903</v>
      </c>
      <c r="N1393" s="18" t="s">
        <v>2904</v>
      </c>
    </row>
    <row r="1394" spans="1:14" s="19" customFormat="1" ht="13.5">
      <c r="A1394" s="46">
        <v>62</v>
      </c>
      <c r="B1394" s="12">
        <v>620</v>
      </c>
      <c r="C1394" s="12"/>
      <c r="D1394" s="13" t="s">
        <v>2905</v>
      </c>
      <c r="E1394" s="14" t="s">
        <v>2906</v>
      </c>
      <c r="F1394" s="12" t="s">
        <v>191</v>
      </c>
      <c r="G1394" s="13" t="str">
        <f t="shared" si="47"/>
        <v>số 4 Liên Hà 2 - Liên Hà - Lâm Hà - Lâm Đồng</v>
      </c>
      <c r="H1394" s="16" t="s">
        <v>2907</v>
      </c>
      <c r="I1394" s="15" t="s">
        <v>112</v>
      </c>
      <c r="J1394" s="15" t="s">
        <v>345</v>
      </c>
      <c r="K1394" s="18" t="s">
        <v>191</v>
      </c>
      <c r="L1394" s="18"/>
      <c r="M1394" s="40" t="s">
        <v>2908</v>
      </c>
      <c r="N1394" s="18" t="s">
        <v>2909</v>
      </c>
    </row>
    <row r="1395" spans="1:14" s="19" customFormat="1" ht="13.5">
      <c r="A1395" s="46">
        <v>63</v>
      </c>
      <c r="B1395" s="12">
        <v>621</v>
      </c>
      <c r="C1395" s="12"/>
      <c r="D1395" s="13" t="s">
        <v>2910</v>
      </c>
      <c r="E1395" s="14" t="s">
        <v>2911</v>
      </c>
      <c r="F1395" s="12" t="s">
        <v>191</v>
      </c>
      <c r="G1395" s="13" t="str">
        <f t="shared" si="47"/>
        <v>Đan Phượng 1 - Tân Hà - Lâm Hà - Lâm Đồng</v>
      </c>
      <c r="H1395" s="16" t="s">
        <v>106</v>
      </c>
      <c r="I1395" s="15" t="s">
        <v>95</v>
      </c>
      <c r="J1395" s="15" t="s">
        <v>345</v>
      </c>
      <c r="K1395" s="18" t="s">
        <v>191</v>
      </c>
      <c r="L1395" s="18"/>
      <c r="M1395" s="40" t="s">
        <v>2912</v>
      </c>
      <c r="N1395" s="18" t="s">
        <v>2913</v>
      </c>
    </row>
    <row r="1396" spans="1:14" s="19" customFormat="1" ht="13.5">
      <c r="A1396" s="46">
        <v>64</v>
      </c>
      <c r="B1396" s="12">
        <v>622</v>
      </c>
      <c r="C1396" s="12"/>
      <c r="D1396" s="13" t="s">
        <v>2914</v>
      </c>
      <c r="E1396" s="14" t="s">
        <v>2915</v>
      </c>
      <c r="F1396" s="12" t="s">
        <v>311</v>
      </c>
      <c r="G1396" s="13" t="str">
        <f t="shared" si="47"/>
        <v>Tân An - Tân Thanh - Lâm Hà - Lâm Đồng</v>
      </c>
      <c r="H1396" s="16" t="s">
        <v>115</v>
      </c>
      <c r="I1396" s="15" t="s">
        <v>108</v>
      </c>
      <c r="J1396" s="15" t="s">
        <v>345</v>
      </c>
      <c r="K1396" s="18" t="s">
        <v>191</v>
      </c>
      <c r="L1396" s="18"/>
      <c r="M1396" s="40" t="s">
        <v>2916</v>
      </c>
      <c r="N1396" s="18" t="s">
        <v>2917</v>
      </c>
    </row>
    <row r="1397" spans="1:14" s="19" customFormat="1" ht="13.5">
      <c r="A1397" s="46">
        <v>65</v>
      </c>
      <c r="B1397" s="12">
        <v>623</v>
      </c>
      <c r="C1397" s="12"/>
      <c r="D1397" s="13" t="s">
        <v>2918</v>
      </c>
      <c r="E1397" s="14" t="s">
        <v>2919</v>
      </c>
      <c r="F1397" s="12" t="s">
        <v>191</v>
      </c>
      <c r="G1397" s="13" t="str">
        <f t="shared" si="47"/>
        <v>Đoàn Kết - Đan Phượng - Lâm Hà - Lâm Đồng</v>
      </c>
      <c r="H1397" s="16" t="s">
        <v>97</v>
      </c>
      <c r="I1397" s="15" t="s">
        <v>123</v>
      </c>
      <c r="J1397" s="15" t="s">
        <v>345</v>
      </c>
      <c r="K1397" s="18" t="s">
        <v>191</v>
      </c>
      <c r="L1397" s="18"/>
      <c r="M1397" s="40" t="s">
        <v>2920</v>
      </c>
      <c r="N1397" s="18" t="s">
        <v>2921</v>
      </c>
    </row>
    <row r="1398" spans="1:14" s="19" customFormat="1" ht="13.5">
      <c r="A1398" s="46">
        <v>66</v>
      </c>
      <c r="B1398" s="12">
        <v>624</v>
      </c>
      <c r="C1398" s="12"/>
      <c r="D1398" s="13" t="s">
        <v>2922</v>
      </c>
      <c r="E1398" s="14" t="s">
        <v>2923</v>
      </c>
      <c r="F1398" s="12" t="s">
        <v>358</v>
      </c>
      <c r="G1398" s="13" t="str">
        <f t="shared" si="47"/>
        <v>thôn 2A Vân Khánh - Hoài Đức - Lâm Hà - Lâm Đồng</v>
      </c>
      <c r="H1398" s="16" t="s">
        <v>2924</v>
      </c>
      <c r="I1398" s="15" t="s">
        <v>118</v>
      </c>
      <c r="J1398" s="15" t="s">
        <v>345</v>
      </c>
      <c r="K1398" s="18" t="s">
        <v>191</v>
      </c>
      <c r="L1398" s="18"/>
      <c r="M1398" s="40" t="s">
        <v>2925</v>
      </c>
      <c r="N1398" s="18" t="s">
        <v>2926</v>
      </c>
    </row>
    <row r="1399" spans="1:14" s="19" customFormat="1" ht="13.5">
      <c r="A1399" s="46">
        <v>67</v>
      </c>
      <c r="B1399" s="12">
        <v>625</v>
      </c>
      <c r="C1399" s="12"/>
      <c r="D1399" s="13" t="s">
        <v>2927</v>
      </c>
      <c r="E1399" s="14" t="s">
        <v>2928</v>
      </c>
      <c r="F1399" s="12" t="s">
        <v>2929</v>
      </c>
      <c r="G1399" s="13" t="str">
        <f t="shared" si="47"/>
        <v>Liên Trung - Tân Hà - Lâm Hà - Lâm Đồng</v>
      </c>
      <c r="H1399" s="16" t="s">
        <v>109</v>
      </c>
      <c r="I1399" s="15" t="s">
        <v>95</v>
      </c>
      <c r="J1399" s="15" t="s">
        <v>345</v>
      </c>
      <c r="K1399" s="18" t="s">
        <v>191</v>
      </c>
      <c r="L1399" s="18"/>
      <c r="M1399" s="40" t="s">
        <v>2930</v>
      </c>
      <c r="N1399" s="18"/>
    </row>
    <row r="1400" spans="1:14" s="19" customFormat="1" ht="13.5">
      <c r="A1400" s="46">
        <v>68</v>
      </c>
      <c r="B1400" s="12">
        <v>626</v>
      </c>
      <c r="C1400" s="12"/>
      <c r="D1400" s="13" t="s">
        <v>2931</v>
      </c>
      <c r="E1400" s="14" t="s">
        <v>2932</v>
      </c>
      <c r="F1400" s="12" t="s">
        <v>641</v>
      </c>
      <c r="G1400" s="13" t="str">
        <f t="shared" si="47"/>
        <v>thôn 2 - Tân Thanh - Lâm Hà - Lâm Đồng</v>
      </c>
      <c r="H1400" s="16" t="s">
        <v>2933</v>
      </c>
      <c r="I1400" s="15" t="s">
        <v>108</v>
      </c>
      <c r="J1400" s="15" t="s">
        <v>345</v>
      </c>
      <c r="K1400" s="18" t="s">
        <v>191</v>
      </c>
      <c r="L1400" s="18"/>
      <c r="M1400" s="40" t="s">
        <v>2934</v>
      </c>
      <c r="N1400" s="18" t="s">
        <v>2935</v>
      </c>
    </row>
    <row r="1401" spans="1:14" s="19" customFormat="1" ht="13.5">
      <c r="A1401" s="46">
        <v>69</v>
      </c>
      <c r="B1401" s="12">
        <v>627</v>
      </c>
      <c r="C1401" s="12"/>
      <c r="D1401" s="13" t="s">
        <v>2936</v>
      </c>
      <c r="E1401" s="14" t="s">
        <v>2937</v>
      </c>
      <c r="F1401" s="12" t="s">
        <v>358</v>
      </c>
      <c r="G1401" s="13" t="str">
        <f aca="true" t="shared" si="48" ref="G1401:G1432">CONCATENATE(H1401," - ",I1401," - ",J1401," - ",K1401)</f>
        <v>Liên Trung - Tân Hà - Lâm Hà - Lâm Đồng</v>
      </c>
      <c r="H1401" s="16" t="s">
        <v>109</v>
      </c>
      <c r="I1401" s="15" t="s">
        <v>95</v>
      </c>
      <c r="J1401" s="15" t="s">
        <v>345</v>
      </c>
      <c r="K1401" s="18" t="s">
        <v>191</v>
      </c>
      <c r="L1401" s="18"/>
      <c r="M1401" s="40" t="s">
        <v>2938</v>
      </c>
      <c r="N1401" s="18" t="s">
        <v>2939</v>
      </c>
    </row>
    <row r="1402" spans="1:14" s="19" customFormat="1" ht="13.5">
      <c r="A1402" s="46">
        <v>70</v>
      </c>
      <c r="B1402" s="12">
        <v>628</v>
      </c>
      <c r="C1402" s="12"/>
      <c r="D1402" s="13" t="s">
        <v>2940</v>
      </c>
      <c r="E1402" s="14" t="s">
        <v>2941</v>
      </c>
      <c r="F1402" s="12" t="s">
        <v>358</v>
      </c>
      <c r="G1402" s="13" t="str">
        <f t="shared" si="48"/>
        <v>Đan Hà - Đan Phượng - Lâm Hà - Lâm Đồng</v>
      </c>
      <c r="H1402" s="16" t="s">
        <v>122</v>
      </c>
      <c r="I1402" s="15" t="s">
        <v>123</v>
      </c>
      <c r="J1402" s="15" t="s">
        <v>345</v>
      </c>
      <c r="K1402" s="18" t="s">
        <v>191</v>
      </c>
      <c r="L1402" s="18"/>
      <c r="M1402" s="40" t="s">
        <v>2942</v>
      </c>
      <c r="N1402" s="18" t="s">
        <v>2943</v>
      </c>
    </row>
    <row r="1403" spans="1:14" s="19" customFormat="1" ht="13.5">
      <c r="A1403" s="46">
        <v>71</v>
      </c>
      <c r="B1403" s="12">
        <v>629</v>
      </c>
      <c r="C1403" s="12"/>
      <c r="D1403" s="13" t="s">
        <v>2944</v>
      </c>
      <c r="E1403" s="14" t="s">
        <v>2945</v>
      </c>
      <c r="F1403" s="12" t="s">
        <v>191</v>
      </c>
      <c r="G1403" s="13" t="str">
        <f t="shared" si="48"/>
        <v>Đan Hà - Đan Phượng - Lâm Hà - Lâm Đồng</v>
      </c>
      <c r="H1403" s="16" t="s">
        <v>122</v>
      </c>
      <c r="I1403" s="15" t="s">
        <v>123</v>
      </c>
      <c r="J1403" s="15" t="s">
        <v>345</v>
      </c>
      <c r="K1403" s="18" t="s">
        <v>191</v>
      </c>
      <c r="L1403" s="18"/>
      <c r="M1403" s="40" t="s">
        <v>2946</v>
      </c>
      <c r="N1403" s="18" t="s">
        <v>2943</v>
      </c>
    </row>
    <row r="1404" spans="1:14" s="19" customFormat="1" ht="13.5">
      <c r="A1404" s="46">
        <v>72</v>
      </c>
      <c r="B1404" s="12">
        <v>630</v>
      </c>
      <c r="C1404" s="12"/>
      <c r="D1404" s="13" t="s">
        <v>2947</v>
      </c>
      <c r="E1404" s="14" t="s">
        <v>1224</v>
      </c>
      <c r="F1404" s="12" t="s">
        <v>191</v>
      </c>
      <c r="G1404" s="13" t="str">
        <f t="shared" si="48"/>
        <v>Từ Liêm 1 - TT Nam Ban - Lâm Hà - Lâm Đồng</v>
      </c>
      <c r="H1404" s="16" t="s">
        <v>2948</v>
      </c>
      <c r="I1404" s="15" t="s">
        <v>616</v>
      </c>
      <c r="J1404" s="15" t="s">
        <v>345</v>
      </c>
      <c r="K1404" s="18" t="s">
        <v>191</v>
      </c>
      <c r="L1404" s="18"/>
      <c r="M1404" s="40" t="s">
        <v>2949</v>
      </c>
      <c r="N1404" s="18" t="s">
        <v>2950</v>
      </c>
    </row>
    <row r="1405" spans="1:14" s="19" customFormat="1" ht="13.5">
      <c r="A1405" s="46">
        <v>73</v>
      </c>
      <c r="B1405" s="12">
        <v>631</v>
      </c>
      <c r="C1405" s="12"/>
      <c r="D1405" s="13" t="s">
        <v>2951</v>
      </c>
      <c r="E1405" s="14" t="s">
        <v>2952</v>
      </c>
      <c r="F1405" s="12" t="s">
        <v>287</v>
      </c>
      <c r="G1405" s="13" t="str">
        <f t="shared" si="48"/>
        <v>Tân Lộc  - Tân Văn - Lâm Hà - Lâm Đồng</v>
      </c>
      <c r="H1405" s="16" t="s">
        <v>2953</v>
      </c>
      <c r="I1405" s="15" t="s">
        <v>114</v>
      </c>
      <c r="J1405" s="15" t="s">
        <v>345</v>
      </c>
      <c r="K1405" s="18" t="s">
        <v>191</v>
      </c>
      <c r="L1405" s="18"/>
      <c r="M1405" s="40" t="s">
        <v>2954</v>
      </c>
      <c r="N1405" s="18" t="s">
        <v>2955</v>
      </c>
    </row>
    <row r="1406" spans="1:14" s="19" customFormat="1" ht="13.5">
      <c r="A1406" s="46">
        <v>74</v>
      </c>
      <c r="B1406" s="12">
        <v>632</v>
      </c>
      <c r="C1406" s="12"/>
      <c r="D1406" s="13" t="s">
        <v>2956</v>
      </c>
      <c r="E1406" s="14" t="s">
        <v>2957</v>
      </c>
      <c r="F1406" s="12" t="s">
        <v>242</v>
      </c>
      <c r="G1406" s="13" t="str">
        <f t="shared" si="48"/>
        <v>số 91 KP Hòa Lạc - TT Đinh Văn - Lâm Hà - Lâm Đồng</v>
      </c>
      <c r="H1406" s="16" t="s">
        <v>2958</v>
      </c>
      <c r="I1406" s="15" t="s">
        <v>93</v>
      </c>
      <c r="J1406" s="15" t="s">
        <v>345</v>
      </c>
      <c r="K1406" s="18" t="s">
        <v>191</v>
      </c>
      <c r="L1406" s="18"/>
      <c r="M1406" s="40" t="s">
        <v>2959</v>
      </c>
      <c r="N1406" s="18" t="s">
        <v>2960</v>
      </c>
    </row>
    <row r="1407" spans="1:14" s="19" customFormat="1" ht="13.5">
      <c r="A1407" s="46">
        <v>75</v>
      </c>
      <c r="B1407" s="12">
        <v>633</v>
      </c>
      <c r="C1407" s="12"/>
      <c r="D1407" s="13" t="s">
        <v>2961</v>
      </c>
      <c r="E1407" s="14" t="s">
        <v>2962</v>
      </c>
      <c r="F1407" s="12" t="s">
        <v>191</v>
      </c>
      <c r="G1407" s="13" t="str">
        <f t="shared" si="48"/>
        <v>thôn 5 - Đạ Đờn - Lâm Hà - Lâm Đồng</v>
      </c>
      <c r="H1407" s="16" t="s">
        <v>2963</v>
      </c>
      <c r="I1407" s="15" t="s">
        <v>89</v>
      </c>
      <c r="J1407" s="15" t="s">
        <v>345</v>
      </c>
      <c r="K1407" s="18" t="s">
        <v>191</v>
      </c>
      <c r="L1407" s="18"/>
      <c r="M1407" s="40" t="s">
        <v>2964</v>
      </c>
      <c r="N1407" s="18"/>
    </row>
    <row r="1408" spans="1:14" s="19" customFormat="1" ht="13.5">
      <c r="A1408" s="46">
        <v>76</v>
      </c>
      <c r="B1408" s="12">
        <v>634</v>
      </c>
      <c r="C1408" s="12"/>
      <c r="D1408" s="13" t="s">
        <v>2965</v>
      </c>
      <c r="E1408" s="14" t="s">
        <v>2966</v>
      </c>
      <c r="F1408" s="12" t="s">
        <v>191</v>
      </c>
      <c r="G1408" s="13" t="str">
        <f t="shared" si="48"/>
        <v>Đoàn Kết - Đan Phượng - Lâm Hà - Lâm Đồng</v>
      </c>
      <c r="H1408" s="16" t="s">
        <v>97</v>
      </c>
      <c r="I1408" s="15" t="s">
        <v>123</v>
      </c>
      <c r="J1408" s="15" t="s">
        <v>345</v>
      </c>
      <c r="K1408" s="18" t="s">
        <v>191</v>
      </c>
      <c r="L1408" s="18"/>
      <c r="M1408" s="18"/>
      <c r="N1408" s="18"/>
    </row>
    <row r="1409" spans="1:14" s="19" customFormat="1" ht="13.5">
      <c r="A1409" s="46">
        <v>77</v>
      </c>
      <c r="B1409" s="12">
        <v>635</v>
      </c>
      <c r="C1409" s="12"/>
      <c r="D1409" s="13" t="s">
        <v>2967</v>
      </c>
      <c r="E1409" s="14" t="s">
        <v>2968</v>
      </c>
      <c r="F1409" s="12" t="s">
        <v>641</v>
      </c>
      <c r="G1409" s="13" t="str">
        <f t="shared" si="48"/>
        <v>Tân Thành - Tân Văn - Lâm Hà - Lâm Đồng</v>
      </c>
      <c r="H1409" s="16" t="s">
        <v>20</v>
      </c>
      <c r="I1409" s="15" t="s">
        <v>114</v>
      </c>
      <c r="J1409" s="15" t="s">
        <v>345</v>
      </c>
      <c r="K1409" s="18" t="s">
        <v>191</v>
      </c>
      <c r="L1409" s="18"/>
      <c r="M1409" s="40" t="s">
        <v>2969</v>
      </c>
      <c r="N1409" s="18" t="s">
        <v>2970</v>
      </c>
    </row>
    <row r="1410" spans="1:14" s="19" customFormat="1" ht="13.5">
      <c r="A1410" s="46">
        <v>78</v>
      </c>
      <c r="B1410" s="12">
        <v>636</v>
      </c>
      <c r="C1410" s="12"/>
      <c r="D1410" s="13" t="s">
        <v>2971</v>
      </c>
      <c r="E1410" s="14" t="s">
        <v>2972</v>
      </c>
      <c r="F1410" s="12" t="s">
        <v>210</v>
      </c>
      <c r="G1410" s="13" t="str">
        <f t="shared" si="48"/>
        <v>Tân Lập - Tân Văn - Lâm Hà - Lâm Đồng</v>
      </c>
      <c r="H1410" s="16" t="s">
        <v>83</v>
      </c>
      <c r="I1410" s="15" t="s">
        <v>114</v>
      </c>
      <c r="J1410" s="15" t="s">
        <v>345</v>
      </c>
      <c r="K1410" s="18" t="s">
        <v>191</v>
      </c>
      <c r="L1410" s="18"/>
      <c r="M1410" s="40" t="s">
        <v>2973</v>
      </c>
      <c r="N1410" s="18"/>
    </row>
    <row r="1411" spans="1:14" s="19" customFormat="1" ht="13.5">
      <c r="A1411" s="46">
        <v>79</v>
      </c>
      <c r="B1411" s="12">
        <v>637</v>
      </c>
      <c r="C1411" s="12"/>
      <c r="D1411" s="13" t="s">
        <v>2974</v>
      </c>
      <c r="E1411" s="14" t="s">
        <v>2975</v>
      </c>
      <c r="F1411" s="12" t="s">
        <v>358</v>
      </c>
      <c r="G1411" s="13" t="str">
        <f t="shared" si="48"/>
        <v>số 7 Liên Kết - Liên Hà - Lâm Hà - Lâm Đồng</v>
      </c>
      <c r="H1411" s="16" t="s">
        <v>2976</v>
      </c>
      <c r="I1411" s="15" t="s">
        <v>112</v>
      </c>
      <c r="J1411" s="15" t="s">
        <v>345</v>
      </c>
      <c r="K1411" s="18" t="s">
        <v>191</v>
      </c>
      <c r="L1411" s="18"/>
      <c r="M1411" s="40" t="s">
        <v>2977</v>
      </c>
      <c r="N1411" s="18" t="s">
        <v>2978</v>
      </c>
    </row>
    <row r="1412" spans="1:14" s="19" customFormat="1" ht="13.5">
      <c r="A1412" s="46">
        <v>80</v>
      </c>
      <c r="B1412" s="12">
        <v>638</v>
      </c>
      <c r="C1412" s="12"/>
      <c r="D1412" s="13" t="s">
        <v>2979</v>
      </c>
      <c r="E1412" s="14" t="s">
        <v>2980</v>
      </c>
      <c r="F1412" s="12" t="s">
        <v>2523</v>
      </c>
      <c r="G1412" s="13" t="str">
        <f t="shared" si="48"/>
        <v>xóm Tân Thượng 1 - thôn Sình Công - Liên Hà - Lâm Hà - Lâm Đồng</v>
      </c>
      <c r="H1412" s="16" t="s">
        <v>2981</v>
      </c>
      <c r="I1412" s="15" t="s">
        <v>112</v>
      </c>
      <c r="J1412" s="15" t="s">
        <v>345</v>
      </c>
      <c r="K1412" s="18" t="s">
        <v>191</v>
      </c>
      <c r="L1412" s="18"/>
      <c r="M1412" s="40" t="s">
        <v>2982</v>
      </c>
      <c r="N1412" s="18" t="s">
        <v>2983</v>
      </c>
    </row>
    <row r="1413" spans="1:14" s="19" customFormat="1" ht="13.5">
      <c r="A1413" s="46">
        <v>81</v>
      </c>
      <c r="B1413" s="12">
        <v>639</v>
      </c>
      <c r="C1413" s="12"/>
      <c r="D1413" s="13" t="s">
        <v>2984</v>
      </c>
      <c r="E1413" s="14" t="s">
        <v>2985</v>
      </c>
      <c r="F1413" s="12" t="s">
        <v>191</v>
      </c>
      <c r="G1413" s="13" t="str">
        <f t="shared" si="48"/>
        <v>Đoàn Kết - Đan Phượng - Lâm Hà - Lâm Đồng</v>
      </c>
      <c r="H1413" s="16" t="s">
        <v>97</v>
      </c>
      <c r="I1413" s="15" t="s">
        <v>123</v>
      </c>
      <c r="J1413" s="15" t="s">
        <v>345</v>
      </c>
      <c r="K1413" s="18" t="s">
        <v>191</v>
      </c>
      <c r="L1413" s="18"/>
      <c r="M1413" s="40" t="s">
        <v>2986</v>
      </c>
      <c r="N1413" s="18" t="s">
        <v>2921</v>
      </c>
    </row>
    <row r="1414" spans="1:14" s="19" customFormat="1" ht="13.5">
      <c r="A1414" s="46">
        <v>82</v>
      </c>
      <c r="B1414" s="12">
        <v>640</v>
      </c>
      <c r="C1414" s="12"/>
      <c r="D1414" s="13" t="s">
        <v>2987</v>
      </c>
      <c r="E1414" s="14" t="s">
        <v>2988</v>
      </c>
      <c r="F1414" s="12" t="s">
        <v>191</v>
      </c>
      <c r="G1414" s="13" t="str">
        <f t="shared" si="48"/>
        <v>104 Tân Lập - Tân Văn - Lâm Hà - Lâm Đồng</v>
      </c>
      <c r="H1414" s="16" t="s">
        <v>2989</v>
      </c>
      <c r="I1414" s="15" t="s">
        <v>114</v>
      </c>
      <c r="J1414" s="15" t="s">
        <v>345</v>
      </c>
      <c r="K1414" s="18" t="s">
        <v>191</v>
      </c>
      <c r="L1414" s="18"/>
      <c r="M1414" s="40" t="s">
        <v>2990</v>
      </c>
      <c r="N1414" s="18"/>
    </row>
    <row r="1415" spans="1:14" s="19" customFormat="1" ht="13.5">
      <c r="A1415" s="46">
        <v>83</v>
      </c>
      <c r="B1415" s="12">
        <v>641</v>
      </c>
      <c r="C1415" s="12"/>
      <c r="D1415" s="13" t="s">
        <v>2991</v>
      </c>
      <c r="E1415" s="14" t="s">
        <v>2992</v>
      </c>
      <c r="F1415" s="12" t="s">
        <v>191</v>
      </c>
      <c r="G1415" s="13" t="str">
        <f t="shared" si="48"/>
        <v>178 thôn 5 - Đạ Đờn - Lâm Hà - Lâm Đồng</v>
      </c>
      <c r="H1415" s="16" t="s">
        <v>2993</v>
      </c>
      <c r="I1415" s="15" t="s">
        <v>89</v>
      </c>
      <c r="J1415" s="15" t="s">
        <v>345</v>
      </c>
      <c r="K1415" s="18" t="s">
        <v>191</v>
      </c>
      <c r="L1415" s="18"/>
      <c r="M1415" s="40" t="s">
        <v>2994</v>
      </c>
      <c r="N1415" s="18" t="s">
        <v>2995</v>
      </c>
    </row>
    <row r="1416" spans="1:14" s="19" customFormat="1" ht="13.5">
      <c r="A1416" s="46">
        <v>84</v>
      </c>
      <c r="B1416" s="12">
        <v>642</v>
      </c>
      <c r="C1416" s="12"/>
      <c r="D1416" s="13" t="s">
        <v>2996</v>
      </c>
      <c r="E1416" s="14" t="s">
        <v>2997</v>
      </c>
      <c r="F1416" s="12" t="s">
        <v>358</v>
      </c>
      <c r="G1416" s="13" t="str">
        <f t="shared" si="48"/>
        <v>Thống Nhất  - Đan Phượng - Lâm Hà - Lâm Đồng</v>
      </c>
      <c r="H1416" s="16" t="s">
        <v>2998</v>
      </c>
      <c r="I1416" s="15" t="s">
        <v>123</v>
      </c>
      <c r="J1416" s="15" t="s">
        <v>345</v>
      </c>
      <c r="K1416" s="18" t="s">
        <v>191</v>
      </c>
      <c r="L1416" s="18"/>
      <c r="M1416" s="40" t="s">
        <v>2999</v>
      </c>
      <c r="N1416" s="18" t="s">
        <v>3000</v>
      </c>
    </row>
    <row r="1417" spans="1:14" s="19" customFormat="1" ht="13.5">
      <c r="A1417" s="46">
        <v>85</v>
      </c>
      <c r="B1417" s="12">
        <v>643</v>
      </c>
      <c r="C1417" s="12"/>
      <c r="D1417" s="41" t="s">
        <v>3001</v>
      </c>
      <c r="E1417" s="14" t="s">
        <v>3002</v>
      </c>
      <c r="F1417" s="12" t="s">
        <v>191</v>
      </c>
      <c r="G1417" s="13" t="str">
        <f t="shared" si="48"/>
        <v>09 TDP Pốt Pe - TT Đinh Văn - Lâm Hà - Lâm Đồng</v>
      </c>
      <c r="H1417" s="16" t="s">
        <v>3003</v>
      </c>
      <c r="I1417" s="15" t="s">
        <v>93</v>
      </c>
      <c r="J1417" s="15" t="s">
        <v>345</v>
      </c>
      <c r="K1417" s="18" t="s">
        <v>191</v>
      </c>
      <c r="L1417" s="18"/>
      <c r="M1417" s="40" t="s">
        <v>3004</v>
      </c>
      <c r="N1417" s="18" t="s">
        <v>3005</v>
      </c>
    </row>
    <row r="1418" spans="1:14" s="19" customFormat="1" ht="13.5">
      <c r="A1418" s="46">
        <v>86</v>
      </c>
      <c r="B1418" s="12">
        <v>644</v>
      </c>
      <c r="C1418" s="12"/>
      <c r="D1418" s="13" t="s">
        <v>3006</v>
      </c>
      <c r="E1418" s="14" t="s">
        <v>3007</v>
      </c>
      <c r="F1418" s="12" t="s">
        <v>191</v>
      </c>
      <c r="G1418" s="13" t="str">
        <f t="shared" si="48"/>
        <v>86 Khu phố Gia Thạnh - TT Đinh Văn - Lâm Hà - Lâm Đồng</v>
      </c>
      <c r="H1418" s="16" t="s">
        <v>3008</v>
      </c>
      <c r="I1418" s="15" t="s">
        <v>93</v>
      </c>
      <c r="J1418" s="15" t="s">
        <v>345</v>
      </c>
      <c r="K1418" s="18" t="s">
        <v>191</v>
      </c>
      <c r="L1418" s="18"/>
      <c r="M1418" s="40" t="s">
        <v>3009</v>
      </c>
      <c r="N1418" s="18" t="s">
        <v>3010</v>
      </c>
    </row>
    <row r="1419" spans="1:14" s="19" customFormat="1" ht="13.5">
      <c r="A1419" s="46">
        <v>87</v>
      </c>
      <c r="B1419" s="12">
        <v>646</v>
      </c>
      <c r="C1419" s="12"/>
      <c r="D1419" s="13" t="s">
        <v>3015</v>
      </c>
      <c r="E1419" s="14" t="s">
        <v>3016</v>
      </c>
      <c r="F1419" s="12" t="s">
        <v>358</v>
      </c>
      <c r="G1419" s="13" t="str">
        <f t="shared" si="48"/>
        <v>thôn 5 - Đạ Đờn - Lâm Hà - Lâm Đồng</v>
      </c>
      <c r="H1419" s="16" t="s">
        <v>2963</v>
      </c>
      <c r="I1419" s="15" t="s">
        <v>89</v>
      </c>
      <c r="J1419" s="15" t="s">
        <v>345</v>
      </c>
      <c r="K1419" s="18" t="s">
        <v>191</v>
      </c>
      <c r="L1419" s="18"/>
      <c r="M1419" s="40" t="s">
        <v>3017</v>
      </c>
      <c r="N1419" s="18" t="s">
        <v>3018</v>
      </c>
    </row>
    <row r="1420" spans="1:14" s="19" customFormat="1" ht="13.5">
      <c r="A1420" s="46">
        <v>88</v>
      </c>
      <c r="B1420" s="12">
        <v>647</v>
      </c>
      <c r="C1420" s="12"/>
      <c r="D1420" s="13" t="s">
        <v>3019</v>
      </c>
      <c r="E1420" s="14" t="s">
        <v>3020</v>
      </c>
      <c r="F1420" s="12" t="s">
        <v>436</v>
      </c>
      <c r="G1420" s="13" t="str">
        <f t="shared" si="48"/>
        <v>126 thôn 5 - Đạ Đờn - Lâm Hà - Lâm Đồng</v>
      </c>
      <c r="H1420" s="16" t="s">
        <v>3021</v>
      </c>
      <c r="I1420" s="15" t="s">
        <v>89</v>
      </c>
      <c r="J1420" s="15" t="s">
        <v>345</v>
      </c>
      <c r="K1420" s="18" t="s">
        <v>191</v>
      </c>
      <c r="L1420" s="18"/>
      <c r="M1420" s="40" t="s">
        <v>3022</v>
      </c>
      <c r="N1420" s="18" t="s">
        <v>3023</v>
      </c>
    </row>
    <row r="1421" spans="1:14" s="19" customFormat="1" ht="13.5">
      <c r="A1421" s="46">
        <v>89</v>
      </c>
      <c r="B1421" s="12">
        <v>648</v>
      </c>
      <c r="C1421" s="12"/>
      <c r="D1421" s="13" t="s">
        <v>3024</v>
      </c>
      <c r="E1421" s="14" t="s">
        <v>3025</v>
      </c>
      <c r="F1421" s="12" t="s">
        <v>191</v>
      </c>
      <c r="G1421" s="13" t="str">
        <f t="shared" si="48"/>
        <v>336 Hùng Vương - TT Đinh Văn - Lâm Hà - Lâm Đồng</v>
      </c>
      <c r="H1421" s="16" t="s">
        <v>3026</v>
      </c>
      <c r="I1421" s="15" t="s">
        <v>93</v>
      </c>
      <c r="J1421" s="15" t="s">
        <v>345</v>
      </c>
      <c r="K1421" s="18" t="s">
        <v>191</v>
      </c>
      <c r="L1421" s="18"/>
      <c r="M1421" s="40" t="s">
        <v>3027</v>
      </c>
      <c r="N1421" s="18" t="s">
        <v>3028</v>
      </c>
    </row>
    <row r="1422" spans="1:14" s="19" customFormat="1" ht="13.5">
      <c r="A1422" s="46">
        <v>90</v>
      </c>
      <c r="B1422" s="12">
        <v>649</v>
      </c>
      <c r="C1422" s="12"/>
      <c r="D1422" s="13" t="s">
        <v>3029</v>
      </c>
      <c r="E1422" s="14" t="s">
        <v>3030</v>
      </c>
      <c r="F1422" s="12" t="s">
        <v>191</v>
      </c>
      <c r="G1422" s="13" t="str">
        <f t="shared" si="48"/>
        <v>336 Hùng Vương - TT Đinh Văn - Lâm Hà - Lâm Đồng</v>
      </c>
      <c r="H1422" s="16" t="s">
        <v>3026</v>
      </c>
      <c r="I1422" s="15" t="s">
        <v>93</v>
      </c>
      <c r="J1422" s="15" t="s">
        <v>345</v>
      </c>
      <c r="K1422" s="18" t="s">
        <v>191</v>
      </c>
      <c r="L1422" s="18"/>
      <c r="M1422" s="40" t="s">
        <v>3027</v>
      </c>
      <c r="N1422" s="18" t="s">
        <v>3028</v>
      </c>
    </row>
    <row r="1423" spans="1:14" s="19" customFormat="1" ht="13.5">
      <c r="A1423" s="46">
        <v>91</v>
      </c>
      <c r="B1423" s="12">
        <v>650</v>
      </c>
      <c r="C1423" s="12"/>
      <c r="D1423" s="13" t="s">
        <v>2152</v>
      </c>
      <c r="E1423" s="14" t="s">
        <v>3031</v>
      </c>
      <c r="F1423" s="12" t="s">
        <v>1050</v>
      </c>
      <c r="G1423" s="13" t="str">
        <f t="shared" si="48"/>
        <v>An Lạc - TT Đinh Văn - Lâm Hà - Lâm Đồng</v>
      </c>
      <c r="H1423" s="16" t="s">
        <v>3032</v>
      </c>
      <c r="I1423" s="15" t="s">
        <v>93</v>
      </c>
      <c r="J1423" s="15" t="s">
        <v>345</v>
      </c>
      <c r="K1423" s="18" t="s">
        <v>191</v>
      </c>
      <c r="L1423" s="18"/>
      <c r="M1423" s="40" t="s">
        <v>3033</v>
      </c>
      <c r="N1423" s="18" t="s">
        <v>3034</v>
      </c>
    </row>
    <row r="1424" spans="1:14" s="19" customFormat="1" ht="13.5">
      <c r="A1424" s="46">
        <v>92</v>
      </c>
      <c r="B1424" s="12">
        <v>651</v>
      </c>
      <c r="C1424" s="12"/>
      <c r="D1424" s="13" t="s">
        <v>3035</v>
      </c>
      <c r="E1424" s="14" t="s">
        <v>3036</v>
      </c>
      <c r="F1424" s="12" t="s">
        <v>394</v>
      </c>
      <c r="G1424" s="13" t="str">
        <f t="shared" si="48"/>
        <v>Phúc Thạch - Liên Hà - Lâm Hà - Lâm Đồng</v>
      </c>
      <c r="H1424" s="16" t="s">
        <v>124</v>
      </c>
      <c r="I1424" s="15" t="s">
        <v>112</v>
      </c>
      <c r="J1424" s="15" t="s">
        <v>345</v>
      </c>
      <c r="K1424" s="18" t="s">
        <v>191</v>
      </c>
      <c r="L1424" s="18"/>
      <c r="M1424" s="40" t="s">
        <v>3037</v>
      </c>
      <c r="N1424" s="18" t="s">
        <v>3038</v>
      </c>
    </row>
    <row r="1425" spans="1:14" s="19" customFormat="1" ht="13.5">
      <c r="A1425" s="46">
        <v>93</v>
      </c>
      <c r="B1425" s="12">
        <v>652</v>
      </c>
      <c r="C1425" s="12"/>
      <c r="D1425" s="13" t="s">
        <v>3039</v>
      </c>
      <c r="E1425" s="14" t="s">
        <v>3040</v>
      </c>
      <c r="F1425" s="12" t="s">
        <v>465</v>
      </c>
      <c r="G1425" s="13" t="str">
        <f t="shared" si="48"/>
        <v>Thôn 6 - Tân Thanh - Lâm Hà - Lâm Đồng</v>
      </c>
      <c r="H1425" s="16" t="s">
        <v>116</v>
      </c>
      <c r="I1425" s="15" t="s">
        <v>108</v>
      </c>
      <c r="J1425" s="15" t="s">
        <v>345</v>
      </c>
      <c r="K1425" s="18" t="s">
        <v>191</v>
      </c>
      <c r="L1425" s="18"/>
      <c r="M1425" s="40" t="s">
        <v>3041</v>
      </c>
      <c r="N1425" s="18" t="s">
        <v>3042</v>
      </c>
    </row>
    <row r="1426" spans="1:14" s="19" customFormat="1" ht="13.5">
      <c r="A1426" s="46">
        <v>94</v>
      </c>
      <c r="B1426" s="12">
        <v>653</v>
      </c>
      <c r="C1426" s="12"/>
      <c r="D1426" s="13" t="s">
        <v>3043</v>
      </c>
      <c r="E1426" s="14" t="s">
        <v>3044</v>
      </c>
      <c r="F1426" s="12" t="s">
        <v>191</v>
      </c>
      <c r="G1426" s="13" t="str">
        <f t="shared" si="48"/>
        <v>Tân Bình - Tân Thanh - Lâm Hà - Lâm Đồng</v>
      </c>
      <c r="H1426" s="16" t="s">
        <v>110</v>
      </c>
      <c r="I1426" s="15" t="s">
        <v>108</v>
      </c>
      <c r="J1426" s="15" t="s">
        <v>345</v>
      </c>
      <c r="K1426" s="18" t="s">
        <v>191</v>
      </c>
      <c r="L1426" s="18"/>
      <c r="M1426" s="40" t="s">
        <v>3045</v>
      </c>
      <c r="N1426" s="18" t="s">
        <v>3046</v>
      </c>
    </row>
    <row r="1427" spans="1:14" s="19" customFormat="1" ht="13.5">
      <c r="A1427" s="46">
        <v>95</v>
      </c>
      <c r="B1427" s="12">
        <v>654</v>
      </c>
      <c r="C1427" s="12"/>
      <c r="D1427" s="13" t="s">
        <v>1420</v>
      </c>
      <c r="E1427" s="14" t="s">
        <v>3047</v>
      </c>
      <c r="F1427" s="12" t="s">
        <v>730</v>
      </c>
      <c r="G1427" s="13" t="str">
        <f t="shared" si="48"/>
        <v>Tân Tiến - Tân Văn - Lâm Hà - Lâm Đồng</v>
      </c>
      <c r="H1427" s="16" t="s">
        <v>90</v>
      </c>
      <c r="I1427" s="15" t="s">
        <v>114</v>
      </c>
      <c r="J1427" s="15" t="s">
        <v>345</v>
      </c>
      <c r="K1427" s="18" t="s">
        <v>191</v>
      </c>
      <c r="L1427" s="18"/>
      <c r="M1427" s="40" t="s">
        <v>3048</v>
      </c>
      <c r="N1427" s="18" t="s">
        <v>3049</v>
      </c>
    </row>
    <row r="1428" spans="1:14" s="19" customFormat="1" ht="13.5">
      <c r="A1428" s="46">
        <v>96</v>
      </c>
      <c r="B1428" s="12">
        <v>655</v>
      </c>
      <c r="C1428" s="12"/>
      <c r="D1428" s="13" t="s">
        <v>3050</v>
      </c>
      <c r="E1428" s="14" t="s">
        <v>3051</v>
      </c>
      <c r="F1428" s="12" t="s">
        <v>242</v>
      </c>
      <c r="G1428" s="13" t="str">
        <f t="shared" si="48"/>
        <v>Tân Tiến - Tân Văn - Lâm Hà - Lâm Đồng</v>
      </c>
      <c r="H1428" s="16" t="s">
        <v>90</v>
      </c>
      <c r="I1428" s="15" t="s">
        <v>114</v>
      </c>
      <c r="J1428" s="15" t="s">
        <v>345</v>
      </c>
      <c r="K1428" s="18" t="s">
        <v>191</v>
      </c>
      <c r="L1428" s="18"/>
      <c r="M1428" s="40" t="s">
        <v>1018</v>
      </c>
      <c r="N1428" s="18" t="s">
        <v>3049</v>
      </c>
    </row>
    <row r="1429" spans="1:14" s="19" customFormat="1" ht="13.5">
      <c r="A1429" s="46">
        <v>97</v>
      </c>
      <c r="B1429" s="12">
        <v>656</v>
      </c>
      <c r="C1429" s="12"/>
      <c r="D1429" s="13" t="s">
        <v>3052</v>
      </c>
      <c r="E1429" s="14" t="s">
        <v>3053</v>
      </c>
      <c r="F1429" s="12" t="s">
        <v>358</v>
      </c>
      <c r="G1429" s="13" t="str">
        <f t="shared" si="48"/>
        <v>Phúc Tín - Phúc Thọ - Lâm Hà - Lâm Đồng</v>
      </c>
      <c r="H1429" s="16" t="s">
        <v>3054</v>
      </c>
      <c r="I1429" s="15" t="s">
        <v>104</v>
      </c>
      <c r="J1429" s="15" t="s">
        <v>345</v>
      </c>
      <c r="K1429" s="18" t="s">
        <v>191</v>
      </c>
      <c r="L1429" s="18"/>
      <c r="M1429" s="40" t="s">
        <v>3055</v>
      </c>
      <c r="N1429" s="18" t="s">
        <v>3056</v>
      </c>
    </row>
    <row r="1430" spans="1:14" s="19" customFormat="1" ht="13.5">
      <c r="A1430" s="46">
        <v>98</v>
      </c>
      <c r="B1430" s="12">
        <v>657</v>
      </c>
      <c r="C1430" s="12"/>
      <c r="D1430" s="13" t="s">
        <v>3057</v>
      </c>
      <c r="E1430" s="14" t="s">
        <v>3058</v>
      </c>
      <c r="F1430" s="12" t="s">
        <v>2929</v>
      </c>
      <c r="G1430" s="13" t="str">
        <f t="shared" si="48"/>
        <v>thôn 2 - Mê Linh - Lâm Hà - Lâm Đồng</v>
      </c>
      <c r="H1430" s="16" t="s">
        <v>2933</v>
      </c>
      <c r="I1430" s="15" t="s">
        <v>127</v>
      </c>
      <c r="J1430" s="15" t="s">
        <v>345</v>
      </c>
      <c r="K1430" s="18" t="s">
        <v>191</v>
      </c>
      <c r="L1430" s="18"/>
      <c r="M1430" s="40" t="s">
        <v>3059</v>
      </c>
      <c r="N1430" s="18" t="s">
        <v>3060</v>
      </c>
    </row>
    <row r="1431" spans="1:14" s="19" customFormat="1" ht="13.5">
      <c r="A1431" s="46">
        <v>99</v>
      </c>
      <c r="B1431" s="12">
        <v>658</v>
      </c>
      <c r="C1431" s="12"/>
      <c r="D1431" s="13" t="s">
        <v>3061</v>
      </c>
      <c r="E1431" s="14" t="s">
        <v>3062</v>
      </c>
      <c r="F1431" s="12" t="s">
        <v>2929</v>
      </c>
      <c r="G1431" s="13" t="str">
        <f t="shared" si="48"/>
        <v>Quang Trung 1 - Gia Lâm - Lâm Hà - Lâm Đồng</v>
      </c>
      <c r="H1431" s="16" t="s">
        <v>3063</v>
      </c>
      <c r="I1431" s="15" t="s">
        <v>100</v>
      </c>
      <c r="J1431" s="15" t="s">
        <v>345</v>
      </c>
      <c r="K1431" s="18" t="s">
        <v>191</v>
      </c>
      <c r="L1431" s="18"/>
      <c r="M1431" s="40" t="s">
        <v>3064</v>
      </c>
      <c r="N1431" s="18" t="s">
        <v>3065</v>
      </c>
    </row>
    <row r="1432" spans="1:14" s="19" customFormat="1" ht="13.5">
      <c r="A1432" s="46">
        <v>100</v>
      </c>
      <c r="B1432" s="12">
        <v>659</v>
      </c>
      <c r="C1432" s="12"/>
      <c r="D1432" s="13" t="s">
        <v>3066</v>
      </c>
      <c r="E1432" s="14" t="s">
        <v>3067</v>
      </c>
      <c r="F1432" s="12" t="s">
        <v>394</v>
      </c>
      <c r="G1432" s="13" t="str">
        <f t="shared" si="48"/>
        <v>thôn 3 - Mê Linh - Lâm Hà - Lâm Đồng</v>
      </c>
      <c r="H1432" s="16" t="s">
        <v>3068</v>
      </c>
      <c r="I1432" s="15" t="s">
        <v>127</v>
      </c>
      <c r="J1432" s="15" t="s">
        <v>345</v>
      </c>
      <c r="K1432" s="18" t="s">
        <v>191</v>
      </c>
      <c r="L1432" s="18"/>
      <c r="M1432" s="40" t="s">
        <v>3069</v>
      </c>
      <c r="N1432" s="18" t="s">
        <v>3070</v>
      </c>
    </row>
    <row r="1433" spans="1:14" s="19" customFormat="1" ht="13.5">
      <c r="A1433" s="46">
        <v>101</v>
      </c>
      <c r="B1433" s="12">
        <v>660</v>
      </c>
      <c r="C1433" s="12"/>
      <c r="D1433" s="13" t="s">
        <v>3071</v>
      </c>
      <c r="E1433" s="14" t="s">
        <v>3072</v>
      </c>
      <c r="F1433" s="12" t="s">
        <v>2929</v>
      </c>
      <c r="G1433" s="13" t="str">
        <f aca="true" t="shared" si="49" ref="G1433:G1464">CONCATENATE(H1433," - ",I1433," - ",J1433," - ",K1433)</f>
        <v>thôn 3 - Mê Linh - Lâm Hà - Lâm Đồng</v>
      </c>
      <c r="H1433" s="16" t="s">
        <v>3068</v>
      </c>
      <c r="I1433" s="15" t="s">
        <v>127</v>
      </c>
      <c r="J1433" s="15" t="s">
        <v>345</v>
      </c>
      <c r="K1433" s="18" t="s">
        <v>191</v>
      </c>
      <c r="L1433" s="18"/>
      <c r="M1433" s="40" t="s">
        <v>3069</v>
      </c>
      <c r="N1433" s="18" t="s">
        <v>3070</v>
      </c>
    </row>
    <row r="1434" spans="1:14" s="19" customFormat="1" ht="13.5">
      <c r="A1434" s="46">
        <v>102</v>
      </c>
      <c r="B1434" s="12">
        <v>661</v>
      </c>
      <c r="C1434" s="12"/>
      <c r="D1434" s="13" t="s">
        <v>3073</v>
      </c>
      <c r="E1434" s="14" t="s">
        <v>3074</v>
      </c>
      <c r="F1434" s="12" t="s">
        <v>191</v>
      </c>
      <c r="G1434" s="13" t="str">
        <f t="shared" si="49"/>
        <v>số 110 Quang Trung 1 - Gia Lâm - Lâm Hà - Lâm Đồng</v>
      </c>
      <c r="H1434" s="16" t="s">
        <v>3075</v>
      </c>
      <c r="I1434" s="15" t="s">
        <v>100</v>
      </c>
      <c r="J1434" s="15" t="s">
        <v>345</v>
      </c>
      <c r="K1434" s="18" t="s">
        <v>191</v>
      </c>
      <c r="L1434" s="18"/>
      <c r="M1434" s="40" t="s">
        <v>3076</v>
      </c>
      <c r="N1434" s="18"/>
    </row>
    <row r="1435" spans="1:38" s="56" customFormat="1" ht="13.5">
      <c r="A1435" s="46">
        <v>103</v>
      </c>
      <c r="B1435" s="12">
        <v>662</v>
      </c>
      <c r="C1435" s="12"/>
      <c r="D1435" s="13" t="s">
        <v>3077</v>
      </c>
      <c r="E1435" s="14" t="s">
        <v>3078</v>
      </c>
      <c r="F1435" s="12" t="s">
        <v>730</v>
      </c>
      <c r="G1435" s="13" t="str">
        <f t="shared" si="49"/>
        <v>Khu phố Đông Anh 1 - TT Nam Ban - Lâm Hà - Lâm Đồng</v>
      </c>
      <c r="H1435" s="16" t="s">
        <v>3079</v>
      </c>
      <c r="I1435" s="15" t="s">
        <v>616</v>
      </c>
      <c r="J1435" s="15" t="s">
        <v>345</v>
      </c>
      <c r="K1435" s="18" t="s">
        <v>191</v>
      </c>
      <c r="L1435" s="18"/>
      <c r="M1435" s="40" t="s">
        <v>3080</v>
      </c>
      <c r="N1435" s="18" t="s">
        <v>3081</v>
      </c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</row>
    <row r="1436" spans="1:14" s="19" customFormat="1" ht="13.5">
      <c r="A1436" s="46">
        <v>104</v>
      </c>
      <c r="B1436" s="12">
        <v>663</v>
      </c>
      <c r="C1436" s="12"/>
      <c r="D1436" s="13" t="s">
        <v>3082</v>
      </c>
      <c r="E1436" s="14" t="s">
        <v>3083</v>
      </c>
      <c r="F1436" s="12" t="s">
        <v>191</v>
      </c>
      <c r="G1436" s="13" t="str">
        <f t="shared" si="49"/>
        <v>An Phước - Đạ Đờn - Lâm Hà - Lâm Đồng</v>
      </c>
      <c r="H1436" s="16" t="s">
        <v>120</v>
      </c>
      <c r="I1436" s="15" t="s">
        <v>89</v>
      </c>
      <c r="J1436" s="15" t="s">
        <v>345</v>
      </c>
      <c r="K1436" s="18" t="s">
        <v>191</v>
      </c>
      <c r="L1436" s="18"/>
      <c r="M1436" s="40" t="s">
        <v>3084</v>
      </c>
      <c r="N1436" s="18" t="s">
        <v>3085</v>
      </c>
    </row>
    <row r="1437" spans="1:14" s="19" customFormat="1" ht="13.5">
      <c r="A1437" s="46">
        <v>105</v>
      </c>
      <c r="B1437" s="12">
        <v>665</v>
      </c>
      <c r="C1437" s="12"/>
      <c r="D1437" s="13" t="s">
        <v>3093</v>
      </c>
      <c r="E1437" s="14" t="s">
        <v>3094</v>
      </c>
      <c r="F1437" s="12" t="s">
        <v>2893</v>
      </c>
      <c r="G1437" s="13" t="str">
        <f t="shared" si="49"/>
        <v>Phúc Tân - Phúc Thọ - Lâm Hà - Lâm Đồng</v>
      </c>
      <c r="H1437" s="16" t="s">
        <v>103</v>
      </c>
      <c r="I1437" s="15" t="s">
        <v>104</v>
      </c>
      <c r="J1437" s="15" t="s">
        <v>345</v>
      </c>
      <c r="K1437" s="18" t="s">
        <v>191</v>
      </c>
      <c r="L1437" s="18"/>
      <c r="M1437" s="40" t="s">
        <v>3095</v>
      </c>
      <c r="N1437" s="18" t="s">
        <v>3096</v>
      </c>
    </row>
    <row r="1438" spans="1:14" s="19" customFormat="1" ht="13.5">
      <c r="A1438" s="46">
        <v>106</v>
      </c>
      <c r="B1438" s="12">
        <v>666</v>
      </c>
      <c r="C1438" s="12"/>
      <c r="D1438" s="13" t="s">
        <v>3097</v>
      </c>
      <c r="E1438" s="14" t="s">
        <v>3098</v>
      </c>
      <c r="F1438" s="12" t="s">
        <v>191</v>
      </c>
      <c r="G1438" s="13" t="str">
        <f t="shared" si="49"/>
        <v>An Bình - Đan Phượng - Lâm Hà - Lâm Đồng</v>
      </c>
      <c r="H1438" s="16" t="s">
        <v>3099</v>
      </c>
      <c r="I1438" s="15" t="s">
        <v>123</v>
      </c>
      <c r="J1438" s="15" t="s">
        <v>345</v>
      </c>
      <c r="K1438" s="18" t="s">
        <v>191</v>
      </c>
      <c r="L1438" s="18"/>
      <c r="M1438" s="40" t="s">
        <v>3100</v>
      </c>
      <c r="N1438" s="18" t="s">
        <v>3101</v>
      </c>
    </row>
    <row r="1439" spans="1:14" s="19" customFormat="1" ht="13.5">
      <c r="A1439" s="46">
        <v>107</v>
      </c>
      <c r="B1439" s="12">
        <v>667</v>
      </c>
      <c r="C1439" s="12"/>
      <c r="D1439" s="13" t="s">
        <v>3102</v>
      </c>
      <c r="E1439" s="14" t="s">
        <v>3103</v>
      </c>
      <c r="F1439" s="12" t="s">
        <v>242</v>
      </c>
      <c r="G1439" s="13" t="str">
        <f t="shared" si="49"/>
        <v>Phúc Tân - Phúc Thọ - Lâm Hà - Lâm Đồng</v>
      </c>
      <c r="H1439" s="16" t="s">
        <v>103</v>
      </c>
      <c r="I1439" s="15" t="s">
        <v>104</v>
      </c>
      <c r="J1439" s="15" t="s">
        <v>345</v>
      </c>
      <c r="K1439" s="18" t="s">
        <v>191</v>
      </c>
      <c r="L1439" s="18"/>
      <c r="M1439" s="40" t="s">
        <v>3104</v>
      </c>
      <c r="N1439" s="18" t="s">
        <v>3096</v>
      </c>
    </row>
    <row r="1440" spans="1:14" s="19" customFormat="1" ht="13.5">
      <c r="A1440" s="46">
        <v>108</v>
      </c>
      <c r="B1440" s="12">
        <v>668</v>
      </c>
      <c r="C1440" s="12"/>
      <c r="D1440" s="13" t="s">
        <v>3105</v>
      </c>
      <c r="E1440" s="14" t="s">
        <v>3106</v>
      </c>
      <c r="F1440" s="12" t="s">
        <v>191</v>
      </c>
      <c r="G1440" s="13" t="str">
        <f t="shared" si="49"/>
        <v>thôn 5 - Đạ Đờn - Lâm Hà - Lâm Đồng</v>
      </c>
      <c r="H1440" s="16" t="s">
        <v>2963</v>
      </c>
      <c r="I1440" s="15" t="s">
        <v>89</v>
      </c>
      <c r="J1440" s="15" t="s">
        <v>345</v>
      </c>
      <c r="K1440" s="18" t="s">
        <v>191</v>
      </c>
      <c r="L1440" s="18"/>
      <c r="M1440" s="40" t="s">
        <v>3107</v>
      </c>
      <c r="N1440" s="18"/>
    </row>
    <row r="1441" spans="1:14" s="19" customFormat="1" ht="13.5">
      <c r="A1441" s="46">
        <v>109</v>
      </c>
      <c r="B1441" s="12">
        <v>669</v>
      </c>
      <c r="C1441" s="12"/>
      <c r="D1441" s="13" t="s">
        <v>3108</v>
      </c>
      <c r="E1441" s="14" t="s">
        <v>3109</v>
      </c>
      <c r="F1441" s="12" t="s">
        <v>1116</v>
      </c>
      <c r="G1441" s="13" t="str">
        <f t="shared" si="49"/>
        <v>thôn 3 Sê Nhắc - TT Đinh Văn - Lâm Hà - Lâm Đồng</v>
      </c>
      <c r="H1441" s="16" t="s">
        <v>3110</v>
      </c>
      <c r="I1441" s="15" t="s">
        <v>93</v>
      </c>
      <c r="J1441" s="15" t="s">
        <v>345</v>
      </c>
      <c r="K1441" s="18" t="s">
        <v>191</v>
      </c>
      <c r="L1441" s="18"/>
      <c r="M1441" s="40" t="s">
        <v>3111</v>
      </c>
      <c r="N1441" s="18" t="s">
        <v>3112</v>
      </c>
    </row>
    <row r="1442" spans="1:14" s="19" customFormat="1" ht="13.5">
      <c r="A1442" s="46">
        <v>110</v>
      </c>
      <c r="B1442" s="12">
        <v>670</v>
      </c>
      <c r="C1442" s="12"/>
      <c r="D1442" s="13" t="s">
        <v>3113</v>
      </c>
      <c r="E1442" s="14" t="s">
        <v>269</v>
      </c>
      <c r="F1442" s="12" t="s">
        <v>358</v>
      </c>
      <c r="G1442" s="13" t="str">
        <f t="shared" si="49"/>
        <v>Phúc Thọ 2 - Tân Hà - Lâm Hà - Lâm Đồng</v>
      </c>
      <c r="H1442" s="16" t="s">
        <v>113</v>
      </c>
      <c r="I1442" s="15" t="s">
        <v>95</v>
      </c>
      <c r="J1442" s="15" t="s">
        <v>345</v>
      </c>
      <c r="K1442" s="18" t="s">
        <v>191</v>
      </c>
      <c r="L1442" s="18"/>
      <c r="M1442" s="40" t="s">
        <v>3114</v>
      </c>
      <c r="N1442" s="18" t="s">
        <v>3115</v>
      </c>
    </row>
    <row r="1443" spans="1:14" s="19" customFormat="1" ht="13.5">
      <c r="A1443" s="46">
        <v>111</v>
      </c>
      <c r="B1443" s="12">
        <v>671</v>
      </c>
      <c r="C1443" s="12"/>
      <c r="D1443" s="13" t="s">
        <v>3116</v>
      </c>
      <c r="E1443" s="14" t="s">
        <v>3117</v>
      </c>
      <c r="F1443" s="12" t="s">
        <v>191</v>
      </c>
      <c r="G1443" s="13" t="str">
        <f t="shared" si="49"/>
        <v>Vinh Quang - Hoài Đức - Lâm Hà - Lâm Đồng</v>
      </c>
      <c r="H1443" s="16" t="s">
        <v>3118</v>
      </c>
      <c r="I1443" s="15" t="s">
        <v>118</v>
      </c>
      <c r="J1443" s="15" t="s">
        <v>345</v>
      </c>
      <c r="K1443" s="18" t="s">
        <v>191</v>
      </c>
      <c r="L1443" s="18"/>
      <c r="M1443" s="40" t="s">
        <v>3119</v>
      </c>
      <c r="N1443" s="18" t="s">
        <v>3120</v>
      </c>
    </row>
    <row r="1444" spans="1:14" s="19" customFormat="1" ht="13.5">
      <c r="A1444" s="46">
        <v>112</v>
      </c>
      <c r="B1444" s="12">
        <v>672</v>
      </c>
      <c r="C1444" s="12"/>
      <c r="D1444" s="13" t="s">
        <v>3121</v>
      </c>
      <c r="E1444" s="14" t="s">
        <v>3122</v>
      </c>
      <c r="F1444" s="12" t="s">
        <v>358</v>
      </c>
      <c r="G1444" s="13" t="str">
        <f t="shared" si="49"/>
        <v>Đoàn Kết - Đan Phượng - Lâm Hà - Lâm Đồng</v>
      </c>
      <c r="H1444" s="16" t="s">
        <v>97</v>
      </c>
      <c r="I1444" s="15" t="s">
        <v>123</v>
      </c>
      <c r="J1444" s="15" t="s">
        <v>345</v>
      </c>
      <c r="K1444" s="18" t="s">
        <v>191</v>
      </c>
      <c r="L1444" s="18"/>
      <c r="M1444" s="40" t="s">
        <v>3123</v>
      </c>
      <c r="N1444" s="18" t="s">
        <v>3124</v>
      </c>
    </row>
    <row r="1445" spans="1:14" s="19" customFormat="1" ht="13.5">
      <c r="A1445" s="46">
        <v>113</v>
      </c>
      <c r="B1445" s="12">
        <v>673</v>
      </c>
      <c r="C1445" s="12"/>
      <c r="D1445" s="13" t="s">
        <v>576</v>
      </c>
      <c r="E1445" s="14" t="s">
        <v>2423</v>
      </c>
      <c r="F1445" s="12" t="s">
        <v>497</v>
      </c>
      <c r="G1445" s="13" t="str">
        <f t="shared" si="49"/>
        <v>Tân Hợp - Tân Thanh - Lâm Hà - Lâm Đồng</v>
      </c>
      <c r="H1445" s="16" t="s">
        <v>3125</v>
      </c>
      <c r="I1445" s="15" t="s">
        <v>108</v>
      </c>
      <c r="J1445" s="15" t="s">
        <v>345</v>
      </c>
      <c r="K1445" s="18" t="s">
        <v>191</v>
      </c>
      <c r="L1445" s="18"/>
      <c r="M1445" s="40" t="s">
        <v>3126</v>
      </c>
      <c r="N1445" s="18" t="s">
        <v>3127</v>
      </c>
    </row>
    <row r="1446" spans="1:14" s="19" customFormat="1" ht="13.5">
      <c r="A1446" s="46">
        <v>114</v>
      </c>
      <c r="B1446" s="12">
        <v>674</v>
      </c>
      <c r="C1446" s="12"/>
      <c r="D1446" s="13" t="s">
        <v>3128</v>
      </c>
      <c r="E1446" s="14" t="s">
        <v>3129</v>
      </c>
      <c r="F1446" s="51" t="s">
        <v>311</v>
      </c>
      <c r="G1446" s="13" t="str">
        <f t="shared" si="49"/>
        <v>Đội 1 thon Văn Minh - Tân Văn - Lâm Hà - Lâm Đồng</v>
      </c>
      <c r="H1446" s="16" t="s">
        <v>3130</v>
      </c>
      <c r="I1446" s="15" t="s">
        <v>114</v>
      </c>
      <c r="J1446" s="15" t="s">
        <v>345</v>
      </c>
      <c r="K1446" s="18" t="s">
        <v>191</v>
      </c>
      <c r="L1446" s="18"/>
      <c r="M1446" s="40" t="s">
        <v>3131</v>
      </c>
      <c r="N1446" s="18" t="s">
        <v>3132</v>
      </c>
    </row>
    <row r="1447" spans="1:14" s="19" customFormat="1" ht="13.5">
      <c r="A1447" s="46">
        <v>115</v>
      </c>
      <c r="B1447" s="12">
        <v>675</v>
      </c>
      <c r="C1447" s="12"/>
      <c r="D1447" s="13" t="s">
        <v>3133</v>
      </c>
      <c r="E1447" s="14" t="s">
        <v>3134</v>
      </c>
      <c r="F1447" s="12" t="s">
        <v>2852</v>
      </c>
      <c r="G1447" s="13" t="str">
        <f t="shared" si="49"/>
        <v>Thạch Thất 1 - Tân Hà - Lâm Hà - Lâm Đồng</v>
      </c>
      <c r="H1447" s="16" t="s">
        <v>3135</v>
      </c>
      <c r="I1447" s="15" t="s">
        <v>95</v>
      </c>
      <c r="J1447" s="15" t="s">
        <v>345</v>
      </c>
      <c r="K1447" s="18" t="s">
        <v>191</v>
      </c>
      <c r="L1447" s="18"/>
      <c r="M1447" s="40" t="s">
        <v>3136</v>
      </c>
      <c r="N1447" s="18" t="s">
        <v>3137</v>
      </c>
    </row>
    <row r="1448" spans="1:14" s="19" customFormat="1" ht="13.5">
      <c r="A1448" s="46">
        <v>116</v>
      </c>
      <c r="B1448" s="12">
        <v>676</v>
      </c>
      <c r="C1448" s="12"/>
      <c r="D1448" s="13" t="s">
        <v>3138</v>
      </c>
      <c r="E1448" s="14" t="s">
        <v>3139</v>
      </c>
      <c r="F1448" s="12" t="s">
        <v>224</v>
      </c>
      <c r="G1448" s="13" t="str">
        <f t="shared" si="49"/>
        <v>Thạch Thất 1 - Tân Hà - Lâm Hà - Lâm Đồng</v>
      </c>
      <c r="H1448" s="16" t="s">
        <v>3135</v>
      </c>
      <c r="I1448" s="15" t="s">
        <v>95</v>
      </c>
      <c r="J1448" s="15" t="s">
        <v>345</v>
      </c>
      <c r="K1448" s="18" t="s">
        <v>191</v>
      </c>
      <c r="L1448" s="18"/>
      <c r="M1448" s="40" t="s">
        <v>3136</v>
      </c>
      <c r="N1448" s="18" t="s">
        <v>3140</v>
      </c>
    </row>
    <row r="1449" spans="1:38" s="19" customFormat="1" ht="13.5">
      <c r="A1449" s="46">
        <v>117</v>
      </c>
      <c r="B1449" s="12">
        <v>677</v>
      </c>
      <c r="C1449" s="12"/>
      <c r="D1449" s="41" t="s">
        <v>3141</v>
      </c>
      <c r="E1449" s="50" t="s">
        <v>3142</v>
      </c>
      <c r="F1449" s="51" t="s">
        <v>311</v>
      </c>
      <c r="G1449" s="13" t="str">
        <f t="shared" si="49"/>
        <v>Đoàn Kết - Tân Thanh - Lâm Hà - Lâm Đồng</v>
      </c>
      <c r="H1449" s="140" t="s">
        <v>97</v>
      </c>
      <c r="I1449" s="49" t="s">
        <v>108</v>
      </c>
      <c r="J1449" s="15" t="s">
        <v>345</v>
      </c>
      <c r="K1449" s="18" t="s">
        <v>191</v>
      </c>
      <c r="L1449" s="55"/>
      <c r="M1449" s="54" t="s">
        <v>3143</v>
      </c>
      <c r="N1449" s="55" t="s">
        <v>3144</v>
      </c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  <c r="Z1449" s="56"/>
      <c r="AA1449" s="56"/>
      <c r="AB1449" s="56"/>
      <c r="AC1449" s="56"/>
      <c r="AD1449" s="56"/>
      <c r="AE1449" s="56"/>
      <c r="AF1449" s="56"/>
      <c r="AG1449" s="56"/>
      <c r="AH1449" s="56"/>
      <c r="AI1449" s="56"/>
      <c r="AJ1449" s="56"/>
      <c r="AK1449" s="56"/>
      <c r="AL1449" s="56"/>
    </row>
    <row r="1450" spans="1:14" s="19" customFormat="1" ht="13.5">
      <c r="A1450" s="46">
        <v>118</v>
      </c>
      <c r="B1450" s="12">
        <v>678</v>
      </c>
      <c r="C1450" s="12"/>
      <c r="D1450" s="13" t="s">
        <v>3145</v>
      </c>
      <c r="E1450" s="14" t="s">
        <v>1374</v>
      </c>
      <c r="F1450" s="12" t="s">
        <v>3146</v>
      </c>
      <c r="G1450" s="13" t="str">
        <f t="shared" si="49"/>
        <v>Phúc Thanh - Phúc Thọ - Lâm Hà - Lâm Đồng</v>
      </c>
      <c r="H1450" s="16" t="s">
        <v>3147</v>
      </c>
      <c r="I1450" s="15" t="s">
        <v>104</v>
      </c>
      <c r="J1450" s="15" t="s">
        <v>345</v>
      </c>
      <c r="K1450" s="18" t="s">
        <v>191</v>
      </c>
      <c r="L1450" s="18"/>
      <c r="M1450" s="40" t="s">
        <v>3148</v>
      </c>
      <c r="N1450" s="18" t="s">
        <v>3149</v>
      </c>
    </row>
    <row r="1451" spans="1:14" s="19" customFormat="1" ht="13.5">
      <c r="A1451" s="46">
        <v>119</v>
      </c>
      <c r="B1451" s="12">
        <v>679</v>
      </c>
      <c r="C1451" s="12"/>
      <c r="D1451" s="13" t="s">
        <v>3150</v>
      </c>
      <c r="E1451" s="14" t="s">
        <v>3151</v>
      </c>
      <c r="F1451" s="12" t="s">
        <v>205</v>
      </c>
      <c r="G1451" s="13" t="str">
        <f t="shared" si="49"/>
        <v>153 Hoàn Kiếm 2 - Nam Hà - Lâm Hà - Lâm Đồng</v>
      </c>
      <c r="H1451" s="16" t="s">
        <v>3152</v>
      </c>
      <c r="I1451" s="15" t="s">
        <v>134</v>
      </c>
      <c r="J1451" s="15" t="s">
        <v>345</v>
      </c>
      <c r="K1451" s="18" t="s">
        <v>191</v>
      </c>
      <c r="L1451" s="18"/>
      <c r="M1451" s="40" t="s">
        <v>3153</v>
      </c>
      <c r="N1451" s="18" t="s">
        <v>3154</v>
      </c>
    </row>
    <row r="1452" spans="1:14" s="19" customFormat="1" ht="13.5">
      <c r="A1452" s="46">
        <v>120</v>
      </c>
      <c r="B1452" s="12">
        <v>680</v>
      </c>
      <c r="C1452" s="12"/>
      <c r="D1452" s="13" t="s">
        <v>3155</v>
      </c>
      <c r="E1452" s="14" t="s">
        <v>3156</v>
      </c>
      <c r="F1452" s="12" t="s">
        <v>205</v>
      </c>
      <c r="G1452" s="13" t="str">
        <f t="shared" si="49"/>
        <v>Yên Thành - Đạ Đờn - Lâm Hà - Lâm Đồng</v>
      </c>
      <c r="H1452" s="16" t="s">
        <v>3157</v>
      </c>
      <c r="I1452" s="15" t="s">
        <v>89</v>
      </c>
      <c r="J1452" s="15" t="s">
        <v>345</v>
      </c>
      <c r="K1452" s="18" t="s">
        <v>191</v>
      </c>
      <c r="L1452" s="18"/>
      <c r="M1452" s="40" t="s">
        <v>3158</v>
      </c>
      <c r="N1452" s="18"/>
    </row>
    <row r="1453" spans="1:14" s="19" customFormat="1" ht="13.5">
      <c r="A1453" s="46">
        <v>121</v>
      </c>
      <c r="B1453" s="12">
        <v>683</v>
      </c>
      <c r="C1453" s="12"/>
      <c r="D1453" s="13" t="s">
        <v>3170</v>
      </c>
      <c r="E1453" s="14" t="s">
        <v>3171</v>
      </c>
      <c r="F1453" s="12" t="s">
        <v>191</v>
      </c>
      <c r="G1453" s="13" t="str">
        <f t="shared" si="49"/>
        <v>Đoàn Kết - Đan Phượng - Lâm Hà - Lâm Đồng</v>
      </c>
      <c r="H1453" s="16" t="s">
        <v>97</v>
      </c>
      <c r="I1453" s="15" t="s">
        <v>123</v>
      </c>
      <c r="J1453" s="15" t="s">
        <v>345</v>
      </c>
      <c r="K1453" s="18" t="s">
        <v>191</v>
      </c>
      <c r="L1453" s="18"/>
      <c r="M1453" s="40" t="s">
        <v>3172</v>
      </c>
      <c r="N1453" s="18" t="s">
        <v>3173</v>
      </c>
    </row>
    <row r="1454" spans="1:14" s="19" customFormat="1" ht="13.5">
      <c r="A1454" s="46">
        <v>122</v>
      </c>
      <c r="B1454" s="12">
        <v>684</v>
      </c>
      <c r="C1454" s="12"/>
      <c r="D1454" s="13" t="s">
        <v>3174</v>
      </c>
      <c r="E1454" s="14" t="s">
        <v>3175</v>
      </c>
      <c r="F1454" s="12" t="s">
        <v>2929</v>
      </c>
      <c r="G1454" s="13" t="str">
        <f t="shared" si="49"/>
        <v>Đan Hà - Đan Phượng - Lâm Hà - Lâm Đồng</v>
      </c>
      <c r="H1454" s="16" t="s">
        <v>122</v>
      </c>
      <c r="I1454" s="15" t="s">
        <v>123</v>
      </c>
      <c r="J1454" s="15" t="s">
        <v>345</v>
      </c>
      <c r="K1454" s="18" t="s">
        <v>191</v>
      </c>
      <c r="L1454" s="18"/>
      <c r="M1454" s="40" t="s">
        <v>3176</v>
      </c>
      <c r="N1454" s="18"/>
    </row>
    <row r="1455" spans="1:14" s="19" customFormat="1" ht="13.5">
      <c r="A1455" s="46">
        <v>123</v>
      </c>
      <c r="B1455" s="12">
        <v>685</v>
      </c>
      <c r="C1455" s="12"/>
      <c r="D1455" s="13" t="s">
        <v>3177</v>
      </c>
      <c r="E1455" s="14" t="s">
        <v>2679</v>
      </c>
      <c r="F1455" s="12" t="s">
        <v>191</v>
      </c>
      <c r="G1455" s="13" t="str">
        <f t="shared" si="49"/>
        <v>Tân Hiệp - Tân Văn - Lâm Hà - Lâm Đồng</v>
      </c>
      <c r="H1455" s="16" t="s">
        <v>76</v>
      </c>
      <c r="I1455" s="15" t="s">
        <v>114</v>
      </c>
      <c r="J1455" s="15" t="s">
        <v>345</v>
      </c>
      <c r="K1455" s="18" t="s">
        <v>191</v>
      </c>
      <c r="L1455" s="18"/>
      <c r="M1455" s="40" t="s">
        <v>3178</v>
      </c>
      <c r="N1455" s="18" t="s">
        <v>3179</v>
      </c>
    </row>
    <row r="1456" spans="1:14" s="19" customFormat="1" ht="13.5">
      <c r="A1456" s="46">
        <v>124</v>
      </c>
      <c r="B1456" s="12">
        <v>686</v>
      </c>
      <c r="C1456" s="12"/>
      <c r="D1456" s="13" t="s">
        <v>3180</v>
      </c>
      <c r="E1456" s="14" t="s">
        <v>3181</v>
      </c>
      <c r="F1456" s="12" t="s">
        <v>191</v>
      </c>
      <c r="G1456" s="13" t="str">
        <f t="shared" si="49"/>
        <v>Phú Dương - Hoài Đức - Lâm Hà - Lâm Đồng</v>
      </c>
      <c r="H1456" s="16" t="s">
        <v>126</v>
      </c>
      <c r="I1456" s="15" t="s">
        <v>118</v>
      </c>
      <c r="J1456" s="15" t="s">
        <v>345</v>
      </c>
      <c r="K1456" s="18" t="s">
        <v>191</v>
      </c>
      <c r="L1456" s="18"/>
      <c r="M1456" s="40" t="s">
        <v>3182</v>
      </c>
      <c r="N1456" s="18" t="s">
        <v>3183</v>
      </c>
    </row>
    <row r="1457" spans="1:14" s="19" customFormat="1" ht="13.5">
      <c r="A1457" s="46">
        <v>125</v>
      </c>
      <c r="B1457" s="12">
        <v>687</v>
      </c>
      <c r="C1457" s="12"/>
      <c r="D1457" s="13" t="s">
        <v>3184</v>
      </c>
      <c r="E1457" s="14" t="s">
        <v>3185</v>
      </c>
      <c r="F1457" s="12" t="s">
        <v>311</v>
      </c>
      <c r="G1457" s="13" t="str">
        <f t="shared" si="49"/>
        <v>Tân An - Tân Thanh - Lâm Hà - Lâm Đồng</v>
      </c>
      <c r="H1457" s="16" t="s">
        <v>115</v>
      </c>
      <c r="I1457" s="15" t="s">
        <v>108</v>
      </c>
      <c r="J1457" s="15" t="s">
        <v>345</v>
      </c>
      <c r="K1457" s="18" t="s">
        <v>191</v>
      </c>
      <c r="L1457" s="18"/>
      <c r="M1457" s="40" t="s">
        <v>3186</v>
      </c>
      <c r="N1457" s="18" t="s">
        <v>3187</v>
      </c>
    </row>
    <row r="1458" spans="1:14" s="19" customFormat="1" ht="13.5">
      <c r="A1458" s="46">
        <v>126</v>
      </c>
      <c r="B1458" s="12">
        <v>688</v>
      </c>
      <c r="C1458" s="12"/>
      <c r="D1458" s="13" t="s">
        <v>3188</v>
      </c>
      <c r="E1458" s="14" t="s">
        <v>3189</v>
      </c>
      <c r="F1458" s="12" t="s">
        <v>311</v>
      </c>
      <c r="G1458" s="13" t="str">
        <f t="shared" si="49"/>
        <v>thôn 1 - Tân Thanh - Lâm Hà - Lâm Đồng</v>
      </c>
      <c r="H1458" s="16" t="s">
        <v>2818</v>
      </c>
      <c r="I1458" s="15" t="s">
        <v>108</v>
      </c>
      <c r="J1458" s="15" t="s">
        <v>345</v>
      </c>
      <c r="K1458" s="18" t="s">
        <v>191</v>
      </c>
      <c r="L1458" s="18"/>
      <c r="M1458" s="40" t="s">
        <v>3190</v>
      </c>
      <c r="N1458" s="18" t="s">
        <v>3191</v>
      </c>
    </row>
    <row r="1459" spans="1:14" s="19" customFormat="1" ht="13.5">
      <c r="A1459" s="46">
        <v>127</v>
      </c>
      <c r="B1459" s="12">
        <v>690</v>
      </c>
      <c r="C1459" s="12"/>
      <c r="D1459" s="13" t="s">
        <v>3193</v>
      </c>
      <c r="E1459" s="14" t="s">
        <v>3194</v>
      </c>
      <c r="F1459" s="12" t="s">
        <v>191</v>
      </c>
      <c r="G1459" s="13" t="str">
        <f t="shared" si="49"/>
        <v>Tân An - Tân Văn - Lâm Hà - Lâm Đồng</v>
      </c>
      <c r="H1459" s="140" t="s">
        <v>115</v>
      </c>
      <c r="I1459" s="49" t="s">
        <v>114</v>
      </c>
      <c r="J1459" s="15" t="s">
        <v>345</v>
      </c>
      <c r="K1459" s="18" t="s">
        <v>191</v>
      </c>
      <c r="L1459" s="18"/>
      <c r="M1459" s="40" t="s">
        <v>2857</v>
      </c>
      <c r="N1459" s="18"/>
    </row>
    <row r="1460" spans="1:14" s="19" customFormat="1" ht="13.5">
      <c r="A1460" s="46">
        <v>128</v>
      </c>
      <c r="B1460" s="12">
        <v>691</v>
      </c>
      <c r="C1460" s="12"/>
      <c r="D1460" s="13" t="s">
        <v>3195</v>
      </c>
      <c r="E1460" s="14" t="s">
        <v>3196</v>
      </c>
      <c r="F1460" s="12" t="s">
        <v>358</v>
      </c>
      <c r="G1460" s="13" t="str">
        <f t="shared" si="49"/>
        <v>Lâm Bô - Phúc Thọ - Lâm Hà - Lâm Đồng</v>
      </c>
      <c r="H1460" s="16" t="s">
        <v>2759</v>
      </c>
      <c r="I1460" s="15" t="s">
        <v>104</v>
      </c>
      <c r="J1460" s="15" t="s">
        <v>345</v>
      </c>
      <c r="K1460" s="18" t="s">
        <v>191</v>
      </c>
      <c r="L1460" s="18"/>
      <c r="M1460" s="40" t="s">
        <v>3197</v>
      </c>
      <c r="N1460" s="18" t="s">
        <v>3198</v>
      </c>
    </row>
    <row r="1461" spans="1:38" s="56" customFormat="1" ht="13.5">
      <c r="A1461" s="46">
        <v>129</v>
      </c>
      <c r="B1461" s="12">
        <v>692</v>
      </c>
      <c r="C1461" s="12"/>
      <c r="D1461" s="13" t="s">
        <v>3199</v>
      </c>
      <c r="E1461" s="14" t="s">
        <v>3200</v>
      </c>
      <c r="F1461" s="12" t="s">
        <v>191</v>
      </c>
      <c r="G1461" s="13" t="str">
        <f t="shared" si="49"/>
        <v>Tân Hiệp - Tân Văn - Lâm Hà - Lâm Đồng</v>
      </c>
      <c r="H1461" s="16" t="s">
        <v>76</v>
      </c>
      <c r="I1461" s="15" t="s">
        <v>114</v>
      </c>
      <c r="J1461" s="15" t="s">
        <v>345</v>
      </c>
      <c r="K1461" s="18" t="s">
        <v>191</v>
      </c>
      <c r="L1461" s="18"/>
      <c r="M1461" s="40" t="s">
        <v>3201</v>
      </c>
      <c r="N1461" s="18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</row>
    <row r="1462" spans="1:38" s="19" customFormat="1" ht="13.5">
      <c r="A1462" s="46">
        <v>130</v>
      </c>
      <c r="B1462" s="51">
        <v>693</v>
      </c>
      <c r="C1462" s="51"/>
      <c r="D1462" s="41" t="s">
        <v>3202</v>
      </c>
      <c r="E1462" s="68" t="s">
        <v>3203</v>
      </c>
      <c r="F1462" s="33" t="s">
        <v>358</v>
      </c>
      <c r="G1462" s="41" t="str">
        <f t="shared" si="49"/>
        <v>Lâm Pô - Phúc Thọ - Lâm Hà - Lâm Đồng</v>
      </c>
      <c r="H1462" s="35" t="s">
        <v>130</v>
      </c>
      <c r="I1462" s="34" t="s">
        <v>104</v>
      </c>
      <c r="J1462" s="34" t="s">
        <v>345</v>
      </c>
      <c r="K1462" s="33" t="s">
        <v>191</v>
      </c>
      <c r="L1462" s="55"/>
      <c r="M1462" s="71" t="s">
        <v>3204</v>
      </c>
      <c r="N1462" s="55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  <c r="Z1462" s="56"/>
      <c r="AA1462" s="56"/>
      <c r="AB1462" s="56"/>
      <c r="AC1462" s="56"/>
      <c r="AD1462" s="56"/>
      <c r="AE1462" s="56"/>
      <c r="AF1462" s="56"/>
      <c r="AG1462" s="56"/>
      <c r="AH1462" s="56"/>
      <c r="AI1462" s="56"/>
      <c r="AJ1462" s="56"/>
      <c r="AK1462" s="56"/>
      <c r="AL1462" s="56"/>
    </row>
    <row r="1463" spans="1:14" s="19" customFormat="1" ht="13.5">
      <c r="A1463" s="46">
        <v>131</v>
      </c>
      <c r="B1463" s="12">
        <v>694</v>
      </c>
      <c r="C1463" s="12"/>
      <c r="D1463" s="13" t="s">
        <v>3205</v>
      </c>
      <c r="E1463" s="14" t="s">
        <v>3206</v>
      </c>
      <c r="F1463" s="12" t="s">
        <v>358</v>
      </c>
      <c r="G1463" s="13" t="str">
        <f t="shared" si="49"/>
        <v>Tân Hải - Liên Hà - Lâm Hà - Lâm Đồng</v>
      </c>
      <c r="H1463" s="16" t="s">
        <v>3207</v>
      </c>
      <c r="I1463" s="15" t="s">
        <v>112</v>
      </c>
      <c r="J1463" s="15" t="s">
        <v>345</v>
      </c>
      <c r="K1463" s="18" t="s">
        <v>191</v>
      </c>
      <c r="L1463" s="18"/>
      <c r="M1463" s="40" t="s">
        <v>3208</v>
      </c>
      <c r="N1463" s="18" t="s">
        <v>3209</v>
      </c>
    </row>
    <row r="1464" spans="1:14" s="19" customFormat="1" ht="13.5">
      <c r="A1464" s="46">
        <v>132</v>
      </c>
      <c r="B1464" s="12">
        <v>695</v>
      </c>
      <c r="C1464" s="12"/>
      <c r="D1464" s="13" t="s">
        <v>3210</v>
      </c>
      <c r="E1464" s="14" t="s">
        <v>3211</v>
      </c>
      <c r="F1464" s="12" t="s">
        <v>358</v>
      </c>
      <c r="G1464" s="13" t="str">
        <f t="shared" si="49"/>
        <v>Tân Tiến - Đạ Đờn - Lâm Hà - Lâm Đồng</v>
      </c>
      <c r="H1464" s="16" t="s">
        <v>90</v>
      </c>
      <c r="I1464" s="15" t="s">
        <v>89</v>
      </c>
      <c r="J1464" s="15" t="s">
        <v>345</v>
      </c>
      <c r="K1464" s="18" t="s">
        <v>191</v>
      </c>
      <c r="L1464" s="18" t="s">
        <v>3212</v>
      </c>
      <c r="M1464" s="40" t="s">
        <v>3213</v>
      </c>
      <c r="N1464" s="18" t="s">
        <v>3214</v>
      </c>
    </row>
    <row r="1465" spans="1:14" s="19" customFormat="1" ht="13.5">
      <c r="A1465" s="46">
        <v>133</v>
      </c>
      <c r="B1465" s="12">
        <v>696</v>
      </c>
      <c r="C1465" s="12"/>
      <c r="D1465" s="13" t="s">
        <v>2353</v>
      </c>
      <c r="E1465" s="14" t="s">
        <v>2873</v>
      </c>
      <c r="F1465" s="12" t="s">
        <v>358</v>
      </c>
      <c r="G1465" s="13" t="str">
        <f aca="true" t="shared" si="50" ref="G1465:G1484">CONCATENATE(H1465," - ",I1465," - ",J1465," - ",K1465)</f>
        <v>Tân Trung - Tân Hà - Lâm Hà - Lâm Đồng</v>
      </c>
      <c r="H1465" s="16" t="s">
        <v>94</v>
      </c>
      <c r="I1465" s="15" t="s">
        <v>95</v>
      </c>
      <c r="J1465" s="15" t="s">
        <v>345</v>
      </c>
      <c r="K1465" s="18" t="s">
        <v>191</v>
      </c>
      <c r="L1465" s="18"/>
      <c r="M1465" s="40" t="s">
        <v>3215</v>
      </c>
      <c r="N1465" s="18" t="s">
        <v>3216</v>
      </c>
    </row>
    <row r="1466" spans="1:15" s="19" customFormat="1" ht="13.5">
      <c r="A1466" s="46">
        <v>134</v>
      </c>
      <c r="B1466" s="12">
        <v>697</v>
      </c>
      <c r="C1466" s="12"/>
      <c r="D1466" s="13" t="s">
        <v>3217</v>
      </c>
      <c r="E1466" s="14" t="s">
        <v>3218</v>
      </c>
      <c r="F1466" s="12" t="s">
        <v>191</v>
      </c>
      <c r="G1466" s="13" t="str">
        <f t="shared" si="50"/>
        <v>Đức Thành - Hoài Đức - Lâm Hà - Lâm Đồng</v>
      </c>
      <c r="H1466" s="16" t="s">
        <v>117</v>
      </c>
      <c r="I1466" s="15" t="s">
        <v>118</v>
      </c>
      <c r="J1466" s="15" t="s">
        <v>345</v>
      </c>
      <c r="K1466" s="18" t="s">
        <v>191</v>
      </c>
      <c r="L1466" s="18"/>
      <c r="M1466" s="40" t="s">
        <v>3219</v>
      </c>
      <c r="N1466" s="18" t="s">
        <v>3220</v>
      </c>
      <c r="O1466" s="43"/>
    </row>
    <row r="1467" spans="1:15" s="19" customFormat="1" ht="13.5">
      <c r="A1467" s="46">
        <v>135</v>
      </c>
      <c r="B1467" s="12">
        <v>698</v>
      </c>
      <c r="C1467" s="12"/>
      <c r="D1467" s="13" t="s">
        <v>3221</v>
      </c>
      <c r="E1467" s="14" t="s">
        <v>3222</v>
      </c>
      <c r="F1467" s="12" t="s">
        <v>436</v>
      </c>
      <c r="G1467" s="13" t="str">
        <f t="shared" si="50"/>
        <v>Phúc Tân - Phúc Thọ - Lâm Hà - Lâm Đồng</v>
      </c>
      <c r="H1467" s="16" t="s">
        <v>103</v>
      </c>
      <c r="I1467" s="15" t="s">
        <v>104</v>
      </c>
      <c r="J1467" s="15" t="s">
        <v>345</v>
      </c>
      <c r="K1467" s="18" t="s">
        <v>191</v>
      </c>
      <c r="L1467" s="18"/>
      <c r="M1467" s="40" t="s">
        <v>3223</v>
      </c>
      <c r="N1467" s="18" t="s">
        <v>3224</v>
      </c>
      <c r="O1467" s="43"/>
    </row>
    <row r="1468" spans="1:15" s="19" customFormat="1" ht="13.5">
      <c r="A1468" s="46">
        <v>136</v>
      </c>
      <c r="B1468" s="12">
        <v>699</v>
      </c>
      <c r="C1468" s="12"/>
      <c r="D1468" s="13" t="s">
        <v>3225</v>
      </c>
      <c r="E1468" s="14" t="s">
        <v>3226</v>
      </c>
      <c r="F1468" s="12" t="s">
        <v>394</v>
      </c>
      <c r="G1468" s="13" t="str">
        <f t="shared" si="50"/>
        <v>24A Tân Đức - Tân Hà - Lâm Hà - Lâm Đồng</v>
      </c>
      <c r="H1468" s="16" t="s">
        <v>3227</v>
      </c>
      <c r="I1468" s="15" t="s">
        <v>95</v>
      </c>
      <c r="J1468" s="15" t="s">
        <v>345</v>
      </c>
      <c r="K1468" s="18" t="s">
        <v>191</v>
      </c>
      <c r="L1468" s="18"/>
      <c r="M1468" s="40" t="s">
        <v>3228</v>
      </c>
      <c r="N1468" s="18" t="s">
        <v>3229</v>
      </c>
      <c r="O1468" s="43"/>
    </row>
    <row r="1469" spans="1:15" s="19" customFormat="1" ht="13.5">
      <c r="A1469" s="46">
        <v>137</v>
      </c>
      <c r="B1469" s="12">
        <v>700</v>
      </c>
      <c r="C1469" s="12"/>
      <c r="D1469" s="13" t="s">
        <v>3230</v>
      </c>
      <c r="E1469" s="14" t="s">
        <v>3231</v>
      </c>
      <c r="F1469" s="12" t="s">
        <v>191</v>
      </c>
      <c r="G1469" s="13" t="str">
        <f t="shared" si="50"/>
        <v>Đạ Sa - Liên Hà - Lâm Hà - Lâm Đồng</v>
      </c>
      <c r="H1469" s="16" t="s">
        <v>3232</v>
      </c>
      <c r="I1469" s="15" t="s">
        <v>112</v>
      </c>
      <c r="J1469" s="15" t="s">
        <v>345</v>
      </c>
      <c r="K1469" s="18" t="s">
        <v>191</v>
      </c>
      <c r="L1469" s="18"/>
      <c r="M1469" s="40" t="s">
        <v>3233</v>
      </c>
      <c r="N1469" s="18" t="s">
        <v>2815</v>
      </c>
      <c r="O1469" s="43"/>
    </row>
    <row r="1470" spans="1:15" s="19" customFormat="1" ht="13.5">
      <c r="A1470" s="46">
        <v>138</v>
      </c>
      <c r="B1470" s="12">
        <v>701</v>
      </c>
      <c r="C1470" s="12"/>
      <c r="D1470" s="13" t="s">
        <v>1256</v>
      </c>
      <c r="E1470" s="14" t="s">
        <v>3234</v>
      </c>
      <c r="F1470" s="12" t="s">
        <v>379</v>
      </c>
      <c r="G1470" s="13" t="str">
        <f t="shared" si="50"/>
        <v>Bằng Tiên 1 - Phú Sơn - Lâm Hà - Lâm Đồng</v>
      </c>
      <c r="H1470" s="16" t="s">
        <v>3235</v>
      </c>
      <c r="I1470" s="15" t="s">
        <v>102</v>
      </c>
      <c r="J1470" s="15" t="s">
        <v>345</v>
      </c>
      <c r="K1470" s="18" t="s">
        <v>191</v>
      </c>
      <c r="L1470" s="18"/>
      <c r="M1470" s="40" t="s">
        <v>3236</v>
      </c>
      <c r="N1470" s="18"/>
      <c r="O1470" s="43"/>
    </row>
    <row r="1471" spans="1:15" s="19" customFormat="1" ht="13.5">
      <c r="A1471" s="46">
        <v>139</v>
      </c>
      <c r="B1471" s="12">
        <v>702</v>
      </c>
      <c r="C1471" s="12"/>
      <c r="D1471" s="13" t="s">
        <v>3237</v>
      </c>
      <c r="E1471" s="14" t="s">
        <v>2249</v>
      </c>
      <c r="F1471" s="12" t="s">
        <v>2852</v>
      </c>
      <c r="G1471" s="13" t="str">
        <f t="shared" si="50"/>
        <v>thôn 5 - Phi Tô - Lâm Hà - Lâm Đồng</v>
      </c>
      <c r="H1471" s="16" t="s">
        <v>2963</v>
      </c>
      <c r="I1471" s="15" t="s">
        <v>136</v>
      </c>
      <c r="J1471" s="15" t="s">
        <v>345</v>
      </c>
      <c r="K1471" s="18" t="s">
        <v>191</v>
      </c>
      <c r="L1471" s="18"/>
      <c r="M1471" s="40" t="s">
        <v>3238</v>
      </c>
      <c r="N1471" s="18" t="s">
        <v>3220</v>
      </c>
      <c r="O1471" s="43"/>
    </row>
    <row r="1472" spans="1:15" s="19" customFormat="1" ht="13.5">
      <c r="A1472" s="46">
        <v>140</v>
      </c>
      <c r="B1472" s="12">
        <v>704</v>
      </c>
      <c r="C1472" s="12"/>
      <c r="D1472" s="13" t="s">
        <v>3243</v>
      </c>
      <c r="E1472" s="14" t="s">
        <v>3244</v>
      </c>
      <c r="F1472" s="12" t="s">
        <v>358</v>
      </c>
      <c r="G1472" s="13" t="str">
        <f t="shared" si="50"/>
        <v>Phúc Lộc - Phúc Thọ - Lâm Hà - Lâm Đồng</v>
      </c>
      <c r="H1472" s="16" t="s">
        <v>3245</v>
      </c>
      <c r="I1472" s="15" t="s">
        <v>104</v>
      </c>
      <c r="J1472" s="15" t="s">
        <v>345</v>
      </c>
      <c r="K1472" s="18" t="s">
        <v>191</v>
      </c>
      <c r="L1472" s="18"/>
      <c r="M1472" s="40" t="s">
        <v>3246</v>
      </c>
      <c r="N1472" s="18"/>
      <c r="O1472" s="43"/>
    </row>
    <row r="1473" spans="1:38" s="56" customFormat="1" ht="13.5">
      <c r="A1473" s="46">
        <v>141</v>
      </c>
      <c r="B1473" s="12">
        <v>705</v>
      </c>
      <c r="C1473" s="12"/>
      <c r="D1473" s="13" t="s">
        <v>3247</v>
      </c>
      <c r="E1473" s="14" t="s">
        <v>1088</v>
      </c>
      <c r="F1473" s="12" t="s">
        <v>191</v>
      </c>
      <c r="G1473" s="13" t="str">
        <f t="shared" si="50"/>
        <v>12 Hùng Vương - TDP Xoan - TT Đinh Văn - Lâm Hà - Lâm Đồng</v>
      </c>
      <c r="H1473" s="16" t="s">
        <v>3248</v>
      </c>
      <c r="I1473" s="15" t="s">
        <v>93</v>
      </c>
      <c r="J1473" s="15" t="s">
        <v>345</v>
      </c>
      <c r="K1473" s="18" t="s">
        <v>191</v>
      </c>
      <c r="L1473" s="18"/>
      <c r="M1473" s="40" t="s">
        <v>3249</v>
      </c>
      <c r="N1473" s="18" t="s">
        <v>3250</v>
      </c>
      <c r="O1473" s="43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</row>
    <row r="1474" spans="1:15" s="19" customFormat="1" ht="13.5">
      <c r="A1474" s="46">
        <v>142</v>
      </c>
      <c r="B1474" s="12">
        <v>706</v>
      </c>
      <c r="C1474" s="12"/>
      <c r="D1474" s="13" t="s">
        <v>2210</v>
      </c>
      <c r="E1474" s="14" t="s">
        <v>3251</v>
      </c>
      <c r="F1474" s="12" t="s">
        <v>358</v>
      </c>
      <c r="G1474" s="13" t="str">
        <f t="shared" si="50"/>
        <v>thôn 2 - Tân Thanh - Lâm Hà - Lâm Đồng</v>
      </c>
      <c r="H1474" s="16" t="s">
        <v>2933</v>
      </c>
      <c r="I1474" s="15" t="s">
        <v>108</v>
      </c>
      <c r="J1474" s="15" t="s">
        <v>345</v>
      </c>
      <c r="K1474" s="18" t="s">
        <v>191</v>
      </c>
      <c r="L1474" s="18"/>
      <c r="M1474" s="40" t="s">
        <v>3252</v>
      </c>
      <c r="N1474" s="18" t="s">
        <v>3253</v>
      </c>
      <c r="O1474" s="43"/>
    </row>
    <row r="1475" spans="1:15" s="19" customFormat="1" ht="13.5">
      <c r="A1475" s="46">
        <v>143</v>
      </c>
      <c r="B1475" s="12">
        <v>707</v>
      </c>
      <c r="C1475" s="12"/>
      <c r="D1475" s="13" t="s">
        <v>3254</v>
      </c>
      <c r="E1475" s="14" t="s">
        <v>3255</v>
      </c>
      <c r="F1475" s="12" t="s">
        <v>394</v>
      </c>
      <c r="G1475" s="13" t="str">
        <f t="shared" si="50"/>
        <v>Liên Trung - Tân Hà - Lâm Hà - Lâm Đồng</v>
      </c>
      <c r="H1475" s="16" t="s">
        <v>109</v>
      </c>
      <c r="I1475" s="15" t="s">
        <v>95</v>
      </c>
      <c r="J1475" s="15" t="s">
        <v>345</v>
      </c>
      <c r="K1475" s="18" t="s">
        <v>191</v>
      </c>
      <c r="L1475" s="18"/>
      <c r="M1475" s="40" t="s">
        <v>3256</v>
      </c>
      <c r="N1475" s="18" t="s">
        <v>3257</v>
      </c>
      <c r="O1475" s="43"/>
    </row>
    <row r="1476" spans="1:15" s="19" customFormat="1" ht="13.5">
      <c r="A1476" s="46">
        <v>144</v>
      </c>
      <c r="B1476" s="12">
        <v>708</v>
      </c>
      <c r="C1476" s="12"/>
      <c r="D1476" s="13" t="s">
        <v>3258</v>
      </c>
      <c r="E1476" s="14" t="s">
        <v>3259</v>
      </c>
      <c r="F1476" s="12" t="s">
        <v>191</v>
      </c>
      <c r="G1476" s="13" t="str">
        <f t="shared" si="50"/>
        <v>101 Liên Trung - Tân Hà - Lâm Hà - Lâm Đồng</v>
      </c>
      <c r="H1476" s="16" t="s">
        <v>3260</v>
      </c>
      <c r="I1476" s="15" t="s">
        <v>95</v>
      </c>
      <c r="J1476" s="15" t="s">
        <v>345</v>
      </c>
      <c r="K1476" s="18" t="s">
        <v>191</v>
      </c>
      <c r="L1476" s="18"/>
      <c r="M1476" s="40" t="s">
        <v>3261</v>
      </c>
      <c r="N1476" s="18" t="s">
        <v>3262</v>
      </c>
      <c r="O1476" s="43"/>
    </row>
    <row r="1477" spans="1:38" s="56" customFormat="1" ht="13.5">
      <c r="A1477" s="46">
        <v>145</v>
      </c>
      <c r="B1477" s="12">
        <v>709</v>
      </c>
      <c r="C1477" s="12"/>
      <c r="D1477" s="13" t="s">
        <v>3263</v>
      </c>
      <c r="E1477" s="262">
        <v>25639</v>
      </c>
      <c r="F1477" s="12" t="s">
        <v>358</v>
      </c>
      <c r="G1477" s="13" t="str">
        <f t="shared" si="50"/>
        <v>Phúc Thọ 2 - Tân Hà - Lâm Hà - Lâm Đồng</v>
      </c>
      <c r="H1477" s="16" t="s">
        <v>113</v>
      </c>
      <c r="I1477" s="15" t="s">
        <v>95</v>
      </c>
      <c r="J1477" s="15" t="s">
        <v>345</v>
      </c>
      <c r="K1477" s="18" t="s">
        <v>191</v>
      </c>
      <c r="L1477" s="18"/>
      <c r="M1477" s="40" t="s">
        <v>3264</v>
      </c>
      <c r="N1477" s="18" t="s">
        <v>3265</v>
      </c>
      <c r="O1477" s="43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</row>
    <row r="1478" spans="1:14" s="19" customFormat="1" ht="13.5">
      <c r="A1478" s="46">
        <v>146</v>
      </c>
      <c r="B1478" s="12">
        <v>710</v>
      </c>
      <c r="C1478" s="12"/>
      <c r="D1478" s="13" t="s">
        <v>3266</v>
      </c>
      <c r="E1478" s="14" t="s">
        <v>3267</v>
      </c>
      <c r="F1478" s="12" t="s">
        <v>2929</v>
      </c>
      <c r="G1478" s="13" t="str">
        <f t="shared" si="50"/>
        <v>thôn 10 - Tân Thanh - Lâm Hà - Lâm Đồng</v>
      </c>
      <c r="H1478" s="16" t="s">
        <v>3268</v>
      </c>
      <c r="I1478" s="15" t="s">
        <v>108</v>
      </c>
      <c r="J1478" s="15" t="s">
        <v>345</v>
      </c>
      <c r="K1478" s="18" t="s">
        <v>191</v>
      </c>
      <c r="L1478" s="18"/>
      <c r="M1478" s="40" t="s">
        <v>3269</v>
      </c>
      <c r="N1478" s="18" t="s">
        <v>3270</v>
      </c>
    </row>
    <row r="1479" spans="1:14" s="19" customFormat="1" ht="13.5">
      <c r="A1479" s="46">
        <v>147</v>
      </c>
      <c r="B1479" s="12">
        <v>711</v>
      </c>
      <c r="C1479" s="12"/>
      <c r="D1479" s="13" t="s">
        <v>3271</v>
      </c>
      <c r="E1479" s="14" t="s">
        <v>3272</v>
      </c>
      <c r="F1479" s="12" t="s">
        <v>2852</v>
      </c>
      <c r="G1479" s="13" t="str">
        <f t="shared" si="50"/>
        <v>thôn 10 - Tân Thanh - Lâm Hà - Lâm Đồng</v>
      </c>
      <c r="H1479" s="16" t="s">
        <v>3268</v>
      </c>
      <c r="I1479" s="15" t="s">
        <v>108</v>
      </c>
      <c r="J1479" s="15" t="s">
        <v>345</v>
      </c>
      <c r="K1479" s="18" t="s">
        <v>191</v>
      </c>
      <c r="L1479" s="18"/>
      <c r="M1479" s="40" t="s">
        <v>3273</v>
      </c>
      <c r="N1479" s="18" t="s">
        <v>3274</v>
      </c>
    </row>
    <row r="1480" spans="1:14" s="19" customFormat="1" ht="13.5">
      <c r="A1480" s="46">
        <v>148</v>
      </c>
      <c r="B1480" s="12">
        <v>712</v>
      </c>
      <c r="C1480" s="12"/>
      <c r="D1480" s="13" t="s">
        <v>3275</v>
      </c>
      <c r="E1480" s="14" t="s">
        <v>3276</v>
      </c>
      <c r="F1480" s="12" t="s">
        <v>191</v>
      </c>
      <c r="G1480" s="13" t="str">
        <f t="shared" si="50"/>
        <v>Tân Lâm - Đạ Đờn - Lâm Hà - Lâm Đồng</v>
      </c>
      <c r="H1480" s="16" t="s">
        <v>96</v>
      </c>
      <c r="I1480" s="15" t="s">
        <v>89</v>
      </c>
      <c r="J1480" s="15" t="s">
        <v>345</v>
      </c>
      <c r="K1480" s="18" t="s">
        <v>191</v>
      </c>
      <c r="L1480" s="18"/>
      <c r="M1480" s="40" t="s">
        <v>3277</v>
      </c>
      <c r="N1480" s="18"/>
    </row>
    <row r="1481" spans="1:15" s="19" customFormat="1" ht="13.5">
      <c r="A1481" s="46">
        <v>149</v>
      </c>
      <c r="B1481" s="12">
        <v>713</v>
      </c>
      <c r="C1481" s="12"/>
      <c r="D1481" s="13" t="s">
        <v>2944</v>
      </c>
      <c r="E1481" s="14" t="s">
        <v>3278</v>
      </c>
      <c r="F1481" s="12" t="s">
        <v>191</v>
      </c>
      <c r="G1481" s="13" t="str">
        <f t="shared" si="50"/>
        <v>Liên Trung - Tân Hà - Lâm Hà - Lâm Đồng</v>
      </c>
      <c r="H1481" s="16" t="s">
        <v>109</v>
      </c>
      <c r="I1481" s="15" t="s">
        <v>95</v>
      </c>
      <c r="J1481" s="15" t="s">
        <v>345</v>
      </c>
      <c r="K1481" s="18" t="s">
        <v>191</v>
      </c>
      <c r="L1481" s="18"/>
      <c r="M1481" s="40" t="s">
        <v>3279</v>
      </c>
      <c r="N1481" s="18" t="s">
        <v>3280</v>
      </c>
      <c r="O1481" s="79"/>
    </row>
    <row r="1482" spans="1:15" s="19" customFormat="1" ht="13.5">
      <c r="A1482" s="46">
        <v>150</v>
      </c>
      <c r="B1482" s="12">
        <v>714</v>
      </c>
      <c r="C1482" s="12"/>
      <c r="D1482" s="13" t="s">
        <v>3281</v>
      </c>
      <c r="E1482" s="14" t="s">
        <v>3282</v>
      </c>
      <c r="F1482" s="12" t="s">
        <v>394</v>
      </c>
      <c r="G1482" s="13" t="str">
        <f t="shared" si="50"/>
        <v>Sình Công - Liên Hà - Lâm Hà - Lâm Đồng</v>
      </c>
      <c r="H1482" s="16" t="s">
        <v>128</v>
      </c>
      <c r="I1482" s="15" t="s">
        <v>112</v>
      </c>
      <c r="J1482" s="15" t="s">
        <v>345</v>
      </c>
      <c r="K1482" s="18" t="s">
        <v>191</v>
      </c>
      <c r="L1482" s="18"/>
      <c r="M1482" s="40" t="s">
        <v>3283</v>
      </c>
      <c r="N1482" s="18" t="s">
        <v>3284</v>
      </c>
      <c r="O1482" s="79"/>
    </row>
    <row r="1483" spans="1:15" s="56" customFormat="1" ht="13.5">
      <c r="A1483" s="119">
        <v>151</v>
      </c>
      <c r="B1483" s="51">
        <v>760</v>
      </c>
      <c r="C1483" s="51"/>
      <c r="D1483" s="41" t="s">
        <v>3474</v>
      </c>
      <c r="E1483" s="135" t="s">
        <v>6181</v>
      </c>
      <c r="F1483" s="21" t="s">
        <v>497</v>
      </c>
      <c r="G1483" s="41" t="str">
        <f t="shared" si="50"/>
        <v>Thôn 5 - Tân Thanh - Lâm Hà - Lâm Đồng</v>
      </c>
      <c r="H1483" s="69" t="s">
        <v>119</v>
      </c>
      <c r="I1483" s="70" t="s">
        <v>108</v>
      </c>
      <c r="J1483" s="70" t="s">
        <v>345</v>
      </c>
      <c r="K1483" s="55" t="s">
        <v>191</v>
      </c>
      <c r="L1483" s="121" t="s">
        <v>6182</v>
      </c>
      <c r="M1483" s="54" t="s">
        <v>6183</v>
      </c>
      <c r="N1483" s="55"/>
      <c r="O1483" s="141"/>
    </row>
    <row r="1484" spans="1:15" s="19" customFormat="1" ht="13.5">
      <c r="A1484" s="46">
        <v>152</v>
      </c>
      <c r="B1484" s="12">
        <v>761</v>
      </c>
      <c r="C1484" s="12"/>
      <c r="D1484" s="13" t="s">
        <v>3475</v>
      </c>
      <c r="E1484" s="14" t="s">
        <v>3476</v>
      </c>
      <c r="F1484" s="12" t="s">
        <v>3338</v>
      </c>
      <c r="G1484" s="13" t="str">
        <f t="shared" si="50"/>
        <v>Phú Hòa - Phi Tô - Lâm Hà - Lâm Đồng</v>
      </c>
      <c r="H1484" s="16" t="s">
        <v>3477</v>
      </c>
      <c r="I1484" s="15" t="s">
        <v>136</v>
      </c>
      <c r="J1484" s="15" t="s">
        <v>345</v>
      </c>
      <c r="K1484" s="18" t="s">
        <v>191</v>
      </c>
      <c r="L1484" s="18"/>
      <c r="M1484" s="40"/>
      <c r="N1484" s="18"/>
      <c r="O1484" s="79"/>
    </row>
    <row r="1485" spans="1:38" s="19" customFormat="1" ht="13.5">
      <c r="A1485" s="46">
        <v>153</v>
      </c>
      <c r="B1485" s="183">
        <v>887</v>
      </c>
      <c r="C1485" s="25" t="s">
        <v>4034</v>
      </c>
      <c r="D1485" s="22" t="str">
        <f>UPPER(C1485)</f>
        <v>NGUYỄN HƯƠNG LAN</v>
      </c>
      <c r="E1485" s="23" t="s">
        <v>4035</v>
      </c>
      <c r="F1485" s="24" t="s">
        <v>191</v>
      </c>
      <c r="G1485" s="284" t="str">
        <f>CONCATENATE(H1485," - ",I1485," - ",J1485," - "," Lâm Đồng")</f>
        <v>Thôn Liên Hồ - Liên Hà - Lâm Hà -  Lâm Đồng</v>
      </c>
      <c r="H1485" s="26" t="s">
        <v>4036</v>
      </c>
      <c r="I1485" s="25" t="s">
        <v>112</v>
      </c>
      <c r="J1485" s="27" t="s">
        <v>345</v>
      </c>
      <c r="K1485" s="18" t="s">
        <v>191</v>
      </c>
      <c r="L1485" s="28"/>
      <c r="M1485" s="181" t="s">
        <v>4037</v>
      </c>
      <c r="N1485" s="24" t="s">
        <v>4038</v>
      </c>
      <c r="O1485" s="174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20"/>
      <c r="AJ1485" s="20"/>
      <c r="AK1485" s="20"/>
      <c r="AL1485" s="20"/>
    </row>
    <row r="1486" spans="1:38" s="19" customFormat="1" ht="13.5">
      <c r="A1486" s="329" t="s">
        <v>6234</v>
      </c>
      <c r="B1486" s="329"/>
      <c r="C1486" s="329"/>
      <c r="D1486" s="329"/>
      <c r="E1486" s="263"/>
      <c r="F1486" s="264"/>
      <c r="G1486" s="319">
        <v>153</v>
      </c>
      <c r="H1486" s="26"/>
      <c r="I1486" s="25"/>
      <c r="J1486" s="27"/>
      <c r="K1486" s="18"/>
      <c r="L1486" s="28"/>
      <c r="M1486" s="181"/>
      <c r="N1486" s="24"/>
      <c r="O1486" s="174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20"/>
      <c r="AK1486" s="20"/>
      <c r="AL1486" s="20"/>
    </row>
    <row r="1487" spans="1:38" s="19" customFormat="1" ht="13.5">
      <c r="A1487" s="335" t="s">
        <v>6246</v>
      </c>
      <c r="B1487" s="336"/>
      <c r="C1487" s="336"/>
      <c r="D1487" s="336"/>
      <c r="E1487" s="336"/>
      <c r="F1487" s="336"/>
      <c r="G1487" s="337"/>
      <c r="H1487" s="26"/>
      <c r="I1487" s="25"/>
      <c r="J1487" s="27"/>
      <c r="K1487" s="18"/>
      <c r="L1487" s="28"/>
      <c r="M1487" s="181"/>
      <c r="N1487" s="24"/>
      <c r="O1487" s="174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20"/>
      <c r="AJ1487" s="20"/>
      <c r="AK1487" s="20"/>
      <c r="AL1487" s="20"/>
    </row>
    <row r="1488" spans="1:38" s="10" customFormat="1" ht="13.5">
      <c r="A1488" s="188">
        <v>1</v>
      </c>
      <c r="B1488" s="21">
        <v>142</v>
      </c>
      <c r="C1488" s="21"/>
      <c r="D1488" s="22" t="s">
        <v>1800</v>
      </c>
      <c r="E1488" s="265" t="s">
        <v>6172</v>
      </c>
      <c r="F1488" s="33" t="s">
        <v>1714</v>
      </c>
      <c r="G1488" s="73" t="str">
        <f>CONCATENATE(H1488," - "," TP ",J1488," - ","Đắk Lắk")</f>
        <v>587/22 Nguyễn Văn Cừ -  TP Tp Buôn Ma Thuột - Đắk Lắk</v>
      </c>
      <c r="H1488" s="35" t="s">
        <v>6173</v>
      </c>
      <c r="I1488" s="34"/>
      <c r="J1488" s="34" t="s">
        <v>6174</v>
      </c>
      <c r="K1488" s="28"/>
      <c r="L1488" s="28"/>
      <c r="M1488" s="29"/>
      <c r="N1488" s="24"/>
      <c r="O1488" s="28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  <c r="AG1488" s="20"/>
      <c r="AH1488" s="20"/>
      <c r="AI1488" s="20"/>
      <c r="AJ1488" s="20"/>
      <c r="AK1488" s="20"/>
      <c r="AL1488" s="20"/>
    </row>
    <row r="1489" spans="1:38" s="10" customFormat="1" ht="13.5">
      <c r="A1489" s="188">
        <v>2</v>
      </c>
      <c r="B1489" s="11">
        <v>101</v>
      </c>
      <c r="C1489" s="11"/>
      <c r="D1489" s="22" t="s">
        <v>1617</v>
      </c>
      <c r="E1489" s="156" t="s">
        <v>1618</v>
      </c>
      <c r="F1489" s="24" t="s">
        <v>1245</v>
      </c>
      <c r="G1489" s="284" t="str">
        <f>CONCATENATE(H1489," - ",I1489," - "," Tp ",J1489)</f>
        <v>76/714 Nguyễn Thượng Hiền - Phường 1 - Quận Gò Vấp -  Tp Tp HCM</v>
      </c>
      <c r="H1489" s="26" t="s">
        <v>1619</v>
      </c>
      <c r="I1489" s="25" t="s">
        <v>1620</v>
      </c>
      <c r="J1489" s="27" t="s">
        <v>228</v>
      </c>
      <c r="K1489" s="28"/>
      <c r="L1489" s="28"/>
      <c r="M1489" s="29" t="s">
        <v>1621</v>
      </c>
      <c r="N1489" s="24" t="s">
        <v>1622</v>
      </c>
      <c r="O1489" s="37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20"/>
      <c r="AJ1489" s="20"/>
      <c r="AK1489" s="20"/>
      <c r="AL1489" s="20"/>
    </row>
    <row r="1490" spans="1:38" s="10" customFormat="1" ht="13.5">
      <c r="A1490" s="188">
        <v>3</v>
      </c>
      <c r="B1490" s="183">
        <v>818</v>
      </c>
      <c r="C1490" s="28" t="s">
        <v>3730</v>
      </c>
      <c r="D1490" s="22" t="str">
        <f>UPPER(C1490)</f>
        <v>NGUYỄN THỊ LINH</v>
      </c>
      <c r="E1490" s="23" t="s">
        <v>3731</v>
      </c>
      <c r="F1490" s="178" t="s">
        <v>358</v>
      </c>
      <c r="G1490" s="284" t="str">
        <f>CONCATENATE(H1490," - ",I1490," - ",J1490," - "," Lâm Đồng")</f>
        <v>Thôn Tân Hiệp - Xã Tân Văn - Lâm Hà -  Lâm Đồng</v>
      </c>
      <c r="H1490" s="35" t="s">
        <v>3732</v>
      </c>
      <c r="I1490" s="34" t="s">
        <v>3733</v>
      </c>
      <c r="J1490" s="27" t="s">
        <v>345</v>
      </c>
      <c r="L1490" s="28"/>
      <c r="M1490" s="181" t="s">
        <v>3734</v>
      </c>
      <c r="N1490" s="24" t="s">
        <v>2978</v>
      </c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20"/>
    </row>
    <row r="1491" spans="1:38" s="56" customFormat="1" ht="13.5">
      <c r="A1491" s="188">
        <v>4</v>
      </c>
      <c r="B1491" s="12">
        <v>1011</v>
      </c>
      <c r="C1491" s="12"/>
      <c r="D1491" s="13" t="s">
        <v>5663</v>
      </c>
      <c r="E1491" s="14" t="s">
        <v>5664</v>
      </c>
      <c r="F1491" s="12" t="s">
        <v>3564</v>
      </c>
      <c r="G1491" s="13" t="str">
        <f>CONCATENATE(H1491," - ",I1491," - ",J1491," - ",K1491)</f>
        <v>số 95 Gò Xoài  - Phường Bình Hưng Hòa A - Bình Tân - Tp HCM</v>
      </c>
      <c r="H1491" s="16" t="s">
        <v>5665</v>
      </c>
      <c r="I1491" s="15" t="s">
        <v>5666</v>
      </c>
      <c r="J1491" s="17" t="s">
        <v>5667</v>
      </c>
      <c r="K1491" s="79" t="s">
        <v>228</v>
      </c>
      <c r="L1491" s="18"/>
      <c r="M1491" s="40" t="s">
        <v>5668</v>
      </c>
      <c r="N1491" s="43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</row>
    <row r="1492" spans="1:38" s="56" customFormat="1" ht="13.5">
      <c r="A1492" s="188">
        <v>5</v>
      </c>
      <c r="B1492" s="12">
        <v>772</v>
      </c>
      <c r="C1492" s="12"/>
      <c r="D1492" s="13" t="s">
        <v>3518</v>
      </c>
      <c r="E1492" s="14" t="s">
        <v>3519</v>
      </c>
      <c r="F1492" s="12" t="s">
        <v>1714</v>
      </c>
      <c r="G1492" s="13" t="str">
        <f>CONCATENATE(H1492," - ",I1492," - ",J1492," - ",K1492)</f>
        <v>thôn 2 - Ea Ktur - Cư Kuin - Đắk Lắk</v>
      </c>
      <c r="H1492" s="16" t="s">
        <v>2933</v>
      </c>
      <c r="I1492" s="15" t="s">
        <v>3520</v>
      </c>
      <c r="J1492" s="15" t="s">
        <v>3521</v>
      </c>
      <c r="K1492" s="79" t="s">
        <v>1714</v>
      </c>
      <c r="L1492" s="40" t="s">
        <v>3522</v>
      </c>
      <c r="M1492" s="18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</row>
    <row r="1493" spans="1:13" s="18" customFormat="1" ht="13.5">
      <c r="A1493" s="188">
        <v>6</v>
      </c>
      <c r="B1493" s="12">
        <v>1027</v>
      </c>
      <c r="C1493" s="12"/>
      <c r="D1493" s="13" t="s">
        <v>5741</v>
      </c>
      <c r="E1493" s="14" t="s">
        <v>5742</v>
      </c>
      <c r="F1493" s="12" t="s">
        <v>436</v>
      </c>
      <c r="G1493" s="13" t="str">
        <f>CONCATENATE(H1493," - ",I1493," - ",J1493," - ",K1493)</f>
        <v>thôn 11 - Quảng Khê - Đăk Glong - Đắk Nông</v>
      </c>
      <c r="H1493" s="16" t="s">
        <v>5699</v>
      </c>
      <c r="I1493" s="15" t="s">
        <v>5743</v>
      </c>
      <c r="J1493" s="17" t="s">
        <v>5744</v>
      </c>
      <c r="K1493" s="18" t="s">
        <v>3372</v>
      </c>
      <c r="L1493" s="18" t="s">
        <v>4275</v>
      </c>
      <c r="M1493" s="40" t="s">
        <v>5745</v>
      </c>
    </row>
    <row r="1494" spans="1:13" s="18" customFormat="1" ht="13.5">
      <c r="A1494" s="188">
        <v>7</v>
      </c>
      <c r="B1494" s="12">
        <v>735</v>
      </c>
      <c r="C1494" s="12"/>
      <c r="D1494" s="13" t="s">
        <v>3366</v>
      </c>
      <c r="E1494" s="14" t="s">
        <v>3367</v>
      </c>
      <c r="F1494" s="12" t="s">
        <v>3368</v>
      </c>
      <c r="G1494" s="13" t="str">
        <f>CONCATENATE(H1494," - ",I1494," - ",J1494," - ",K1494)</f>
        <v>thôn 8 - Quảng Hòa - Đắk Glong - Đắk Nông</v>
      </c>
      <c r="H1494" s="16" t="s">
        <v>3369</v>
      </c>
      <c r="I1494" s="15" t="s">
        <v>3370</v>
      </c>
      <c r="J1494" s="15" t="s">
        <v>3371</v>
      </c>
      <c r="K1494" s="18" t="s">
        <v>3372</v>
      </c>
      <c r="L1494" s="40" t="s">
        <v>3373</v>
      </c>
      <c r="M1494" s="40"/>
    </row>
    <row r="1495" spans="1:38" s="18" customFormat="1" ht="13.5">
      <c r="A1495" s="188">
        <v>8</v>
      </c>
      <c r="B1495" s="21">
        <v>122</v>
      </c>
      <c r="C1495" s="21"/>
      <c r="D1495" s="22" t="s">
        <v>1712</v>
      </c>
      <c r="E1495" s="23" t="s">
        <v>1713</v>
      </c>
      <c r="F1495" s="173" t="s">
        <v>1714</v>
      </c>
      <c r="G1495" s="73" t="str">
        <f>CONCATENATE(H1495," - ",I1495," - ",J1495)</f>
        <v>Thôn 19/8 - xã Eayông - Krông Pắc - Đắk Lắk</v>
      </c>
      <c r="H1495" s="26" t="s">
        <v>1715</v>
      </c>
      <c r="I1495" s="25" t="s">
        <v>1716</v>
      </c>
      <c r="J1495" s="266" t="s">
        <v>1714</v>
      </c>
      <c r="K1495" s="28"/>
      <c r="L1495" s="28"/>
      <c r="M1495" s="29" t="s">
        <v>1717</v>
      </c>
      <c r="N1495" s="24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  <c r="AH1495" s="28"/>
      <c r="AI1495" s="28"/>
      <c r="AJ1495" s="28"/>
      <c r="AK1495" s="28"/>
      <c r="AL1495" s="28"/>
    </row>
    <row r="1496" spans="1:38" s="18" customFormat="1" ht="13.5">
      <c r="A1496" s="188">
        <v>9</v>
      </c>
      <c r="B1496" s="11">
        <v>127</v>
      </c>
      <c r="C1496" s="11"/>
      <c r="D1496" s="22" t="s">
        <v>1739</v>
      </c>
      <c r="E1496" s="23" t="s">
        <v>1740</v>
      </c>
      <c r="F1496" s="173" t="s">
        <v>287</v>
      </c>
      <c r="G1496" s="73" t="str">
        <f>CONCATENATE(H1496," - ",I1496," - ",J1496)</f>
        <v>Buôn RơCai A - Krông Nô - Lắk - Đắk Lắk</v>
      </c>
      <c r="H1496" s="26" t="s">
        <v>1741</v>
      </c>
      <c r="I1496" s="25" t="s">
        <v>1742</v>
      </c>
      <c r="J1496" s="266" t="s">
        <v>1714</v>
      </c>
      <c r="K1496" s="28"/>
      <c r="L1496" s="28"/>
      <c r="M1496" s="29" t="s">
        <v>1743</v>
      </c>
      <c r="N1496" s="24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  <c r="AH1496" s="28"/>
      <c r="AI1496" s="28"/>
      <c r="AJ1496" s="28"/>
      <c r="AK1496" s="28"/>
      <c r="AL1496" s="28"/>
    </row>
    <row r="1497" spans="1:14" s="18" customFormat="1" ht="13.5">
      <c r="A1497" s="188">
        <v>10</v>
      </c>
      <c r="B1497" s="12">
        <v>1060</v>
      </c>
      <c r="C1497" s="12"/>
      <c r="D1497" s="13" t="s">
        <v>5884</v>
      </c>
      <c r="E1497" s="14" t="s">
        <v>5885</v>
      </c>
      <c r="F1497" s="12" t="s">
        <v>653</v>
      </c>
      <c r="G1497" s="13" t="str">
        <f>CONCATENATE(H1497," - ",I1497," - ",J1497," - ",K1497)</f>
        <v>số 27/3 Tân Qúy - Đông Hòa - Dĩ An - Bình Dương</v>
      </c>
      <c r="H1497" s="16" t="s">
        <v>5886</v>
      </c>
      <c r="I1497" s="15" t="s">
        <v>5887</v>
      </c>
      <c r="J1497" s="17" t="s">
        <v>5888</v>
      </c>
      <c r="K1497" s="18" t="s">
        <v>653</v>
      </c>
      <c r="L1497" s="18" t="s">
        <v>4275</v>
      </c>
      <c r="M1497" s="40" t="s">
        <v>5889</v>
      </c>
      <c r="N1497" s="18" t="s">
        <v>5890</v>
      </c>
    </row>
    <row r="1498" spans="1:38" s="10" customFormat="1" ht="13.5">
      <c r="A1498" s="188">
        <v>11</v>
      </c>
      <c r="B1498" s="12">
        <v>981</v>
      </c>
      <c r="C1498" s="12"/>
      <c r="D1498" s="13" t="s">
        <v>5529</v>
      </c>
      <c r="E1498" s="14" t="s">
        <v>5530</v>
      </c>
      <c r="F1498" s="12" t="s">
        <v>937</v>
      </c>
      <c r="G1498" s="120" t="s">
        <v>5514</v>
      </c>
      <c r="H1498" s="16" t="s">
        <v>5531</v>
      </c>
      <c r="I1498" s="15" t="s">
        <v>5532</v>
      </c>
      <c r="J1498" s="17" t="s">
        <v>163</v>
      </c>
      <c r="K1498" s="18" t="s">
        <v>937</v>
      </c>
      <c r="M1498" s="40" t="s">
        <v>5533</v>
      </c>
      <c r="N1498" s="18"/>
      <c r="O1498" s="18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</row>
    <row r="1499" spans="1:38" s="19" customFormat="1" ht="13.5">
      <c r="A1499" s="188">
        <v>12</v>
      </c>
      <c r="B1499" s="12">
        <v>405</v>
      </c>
      <c r="C1499" s="18"/>
      <c r="D1499" s="13" t="s">
        <v>430</v>
      </c>
      <c r="E1499" s="14" t="s">
        <v>431</v>
      </c>
      <c r="F1499" s="12" t="s">
        <v>311</v>
      </c>
      <c r="G1499" s="13" t="str">
        <f>CONCATENATE(H1499," - ",I1499," - ",J1499," - ",K1499)</f>
        <v>thôn Đại Đồng  - Thạch Long - Thạch Hà - Hà Tĩnh</v>
      </c>
      <c r="H1499" s="16" t="s">
        <v>6214</v>
      </c>
      <c r="I1499" s="267" t="s">
        <v>6215</v>
      </c>
      <c r="J1499" s="15" t="s">
        <v>432</v>
      </c>
      <c r="K1499" s="18" t="s">
        <v>311</v>
      </c>
      <c r="L1499" s="18"/>
      <c r="M1499" s="40" t="s">
        <v>433</v>
      </c>
      <c r="N1499" s="18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</row>
    <row r="1500" spans="1:38" s="19" customFormat="1" ht="13.5">
      <c r="A1500" s="188">
        <v>13</v>
      </c>
      <c r="B1500" s="11">
        <v>41</v>
      </c>
      <c r="C1500" s="18"/>
      <c r="D1500" s="182" t="s">
        <v>1344</v>
      </c>
      <c r="E1500" s="183" t="s">
        <v>1345</v>
      </c>
      <c r="F1500" s="11" t="s">
        <v>1346</v>
      </c>
      <c r="G1500" s="286" t="str">
        <f>CONCATENATE(H1500," - ",I1500," - ",K1500)</f>
        <v>thôn Liên An - xã Hồng Liêm - Bình Thuận</v>
      </c>
      <c r="H1500" s="132" t="s">
        <v>1347</v>
      </c>
      <c r="I1500" s="133" t="s">
        <v>1348</v>
      </c>
      <c r="J1500" s="267" t="s">
        <v>6213</v>
      </c>
      <c r="K1500" s="184" t="s">
        <v>1346</v>
      </c>
      <c r="L1500" s="182"/>
      <c r="M1500" s="29" t="s">
        <v>1349</v>
      </c>
      <c r="N1500" s="181" t="s">
        <v>1350</v>
      </c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</row>
    <row r="1501" spans="1:38" s="19" customFormat="1" ht="13.5">
      <c r="A1501" s="188">
        <v>14</v>
      </c>
      <c r="B1501" s="12">
        <v>507</v>
      </c>
      <c r="C1501" s="18"/>
      <c r="D1501" s="13" t="s">
        <v>849</v>
      </c>
      <c r="E1501" s="14" t="s">
        <v>850</v>
      </c>
      <c r="F1501" s="12" t="s">
        <v>232</v>
      </c>
      <c r="G1501" s="284" t="str">
        <f>CONCATENATE(H1501," - ",I1501," - ",J1501," - "," Quảng Trị")</f>
        <v>xóm 2 Xuân Hòa - Trung Hậu - Gio Linh -  Quảng Trị</v>
      </c>
      <c r="H1501" s="16" t="s">
        <v>851</v>
      </c>
      <c r="I1501" s="15" t="s">
        <v>72</v>
      </c>
      <c r="J1501" s="15" t="s">
        <v>852</v>
      </c>
      <c r="K1501" s="18" t="s">
        <v>232</v>
      </c>
      <c r="M1501" s="40" t="s">
        <v>853</v>
      </c>
      <c r="N1501" s="18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</row>
    <row r="1502" spans="1:14" s="19" customFormat="1" ht="13.5">
      <c r="A1502" s="188">
        <v>15</v>
      </c>
      <c r="B1502" s="12">
        <v>723</v>
      </c>
      <c r="C1502" s="12"/>
      <c r="D1502" s="13" t="s">
        <v>3315</v>
      </c>
      <c r="E1502" s="14" t="s">
        <v>3316</v>
      </c>
      <c r="F1502" s="12" t="s">
        <v>237</v>
      </c>
      <c r="G1502" s="13" t="str">
        <f aca="true" t="shared" si="51" ref="G1502:G1507">CONCATENATE(H1502," - ",I1502," - ",J1502," - ",K1502)</f>
        <v>Xa Lao - Tiên Nội - Duy Tiên - Hà Nam</v>
      </c>
      <c r="H1502" s="16" t="s">
        <v>3317</v>
      </c>
      <c r="I1502" s="15" t="s">
        <v>3318</v>
      </c>
      <c r="J1502" s="15" t="s">
        <v>3319</v>
      </c>
      <c r="K1502" s="18" t="s">
        <v>237</v>
      </c>
      <c r="L1502" s="40" t="s">
        <v>3320</v>
      </c>
      <c r="M1502" s="40" t="s">
        <v>3321</v>
      </c>
      <c r="N1502" s="18"/>
    </row>
    <row r="1503" spans="1:14" s="19" customFormat="1" ht="13.5">
      <c r="A1503" s="188">
        <v>16</v>
      </c>
      <c r="B1503" s="12">
        <v>747</v>
      </c>
      <c r="C1503" s="12"/>
      <c r="D1503" s="13" t="s">
        <v>3417</v>
      </c>
      <c r="E1503" s="14" t="s">
        <v>3418</v>
      </c>
      <c r="F1503" s="12" t="s">
        <v>191</v>
      </c>
      <c r="G1503" s="13" t="str">
        <f t="shared" si="51"/>
        <v>Buôn Đăk Tro - K' Rông Nô - Lắk - Đắk Lắk</v>
      </c>
      <c r="H1503" s="16" t="s">
        <v>3419</v>
      </c>
      <c r="I1503" s="15" t="s">
        <v>3420</v>
      </c>
      <c r="J1503" s="15" t="s">
        <v>3421</v>
      </c>
      <c r="K1503" s="18" t="s">
        <v>1714</v>
      </c>
      <c r="L1503" s="40" t="s">
        <v>3422</v>
      </c>
      <c r="M1503" s="40"/>
      <c r="N1503" s="18"/>
    </row>
    <row r="1504" spans="1:15" s="30" customFormat="1" ht="13.5">
      <c r="A1504" s="21">
        <v>17</v>
      </c>
      <c r="B1504" s="33">
        <v>703</v>
      </c>
      <c r="C1504" s="33"/>
      <c r="D1504" s="73" t="s">
        <v>3239</v>
      </c>
      <c r="E1504" s="71" t="s">
        <v>3240</v>
      </c>
      <c r="F1504" s="33" t="s">
        <v>311</v>
      </c>
      <c r="G1504" s="73" t="str">
        <f t="shared" si="51"/>
        <v> - Bình Lộc - Lộc Hà - Hà Tĩnh</v>
      </c>
      <c r="H1504" s="35"/>
      <c r="I1504" s="34" t="s">
        <v>3241</v>
      </c>
      <c r="J1504" s="34" t="s">
        <v>3242</v>
      </c>
      <c r="K1504" s="37" t="s">
        <v>311</v>
      </c>
      <c r="L1504" s="37"/>
      <c r="M1504" s="37"/>
      <c r="N1504" s="37"/>
      <c r="O1504" s="268"/>
    </row>
    <row r="1505" spans="1:14" s="19" customFormat="1" ht="13.5">
      <c r="A1505" s="188">
        <v>18</v>
      </c>
      <c r="B1505" s="12">
        <v>682</v>
      </c>
      <c r="C1505" s="12"/>
      <c r="D1505" s="13" t="s">
        <v>3164</v>
      </c>
      <c r="E1505" s="14" t="s">
        <v>3165</v>
      </c>
      <c r="F1505" s="12" t="s">
        <v>1050</v>
      </c>
      <c r="G1505" s="13" t="str">
        <f t="shared" si="51"/>
        <v>22-24 đường 9  - Phường An Phú - Quận 2 - TP HCM</v>
      </c>
      <c r="H1505" s="16" t="s">
        <v>3166</v>
      </c>
      <c r="I1505" s="15" t="s">
        <v>3167</v>
      </c>
      <c r="J1505" s="15" t="s">
        <v>3168</v>
      </c>
      <c r="K1505" s="18" t="s">
        <v>275</v>
      </c>
      <c r="L1505" s="18"/>
      <c r="M1505" s="40" t="s">
        <v>3169</v>
      </c>
      <c r="N1505" s="18" t="s">
        <v>650</v>
      </c>
    </row>
    <row r="1506" spans="1:38" s="19" customFormat="1" ht="13.5">
      <c r="A1506" s="188">
        <v>19</v>
      </c>
      <c r="B1506" s="12">
        <v>558</v>
      </c>
      <c r="C1506" s="12"/>
      <c r="D1506" s="13" t="s">
        <v>1062</v>
      </c>
      <c r="E1506" s="14" t="s">
        <v>1063</v>
      </c>
      <c r="F1506" s="12" t="s">
        <v>275</v>
      </c>
      <c r="G1506" s="13" t="str">
        <f t="shared" si="51"/>
        <v>34 B Ngô Quyền  - phường 6 - quận 5  -  TP HCM</v>
      </c>
      <c r="H1506" s="16" t="s">
        <v>1064</v>
      </c>
      <c r="I1506" s="15" t="s">
        <v>1065</v>
      </c>
      <c r="J1506" s="15" t="s">
        <v>1066</v>
      </c>
      <c r="K1506" s="18" t="s">
        <v>1067</v>
      </c>
      <c r="L1506" s="18"/>
      <c r="M1506" s="40" t="s">
        <v>1068</v>
      </c>
      <c r="N1506" s="18" t="s">
        <v>272</v>
      </c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</row>
    <row r="1507" spans="1:38" s="19" customFormat="1" ht="13.5">
      <c r="A1507" s="188">
        <v>20</v>
      </c>
      <c r="B1507" s="12">
        <v>418</v>
      </c>
      <c r="C1507" s="12"/>
      <c r="D1507" s="13" t="s">
        <v>477</v>
      </c>
      <c r="E1507" s="14" t="s">
        <v>478</v>
      </c>
      <c r="F1507" s="12" t="s">
        <v>479</v>
      </c>
      <c r="G1507" s="13" t="str">
        <f t="shared" si="51"/>
        <v>58/17 Trương Văn Thành - Hiệp Phú - Quận 9 - TP HCM</v>
      </c>
      <c r="H1507" s="16" t="s">
        <v>480</v>
      </c>
      <c r="I1507" s="15" t="s">
        <v>481</v>
      </c>
      <c r="J1507" s="15" t="s">
        <v>482</v>
      </c>
      <c r="K1507" s="18" t="s">
        <v>275</v>
      </c>
      <c r="L1507" s="18"/>
      <c r="M1507" s="40" t="s">
        <v>483</v>
      </c>
      <c r="N1507" s="18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</row>
    <row r="1508" spans="1:38" s="19" customFormat="1" ht="13.5">
      <c r="A1508" s="188">
        <v>21</v>
      </c>
      <c r="B1508" s="11">
        <v>21</v>
      </c>
      <c r="C1508" s="11"/>
      <c r="D1508" s="182" t="s">
        <v>1243</v>
      </c>
      <c r="E1508" s="183" t="s">
        <v>1244</v>
      </c>
      <c r="F1508" s="11" t="s">
        <v>1245</v>
      </c>
      <c r="G1508" s="286" t="str">
        <f>CONCATENATE(H1508," - ",I1508," - ",J1508)</f>
        <v>911 Lạc Long Quân - Phường 11 - Quận Tân Bình - Tp HCM</v>
      </c>
      <c r="H1508" s="132" t="s">
        <v>1246</v>
      </c>
      <c r="I1508" s="133" t="s">
        <v>1247</v>
      </c>
      <c r="J1508" s="184" t="s">
        <v>1248</v>
      </c>
      <c r="K1508" s="182" t="s">
        <v>1249</v>
      </c>
      <c r="L1508" s="182"/>
      <c r="M1508" s="29" t="s">
        <v>1250</v>
      </c>
      <c r="N1508" s="11" t="s">
        <v>1251</v>
      </c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</row>
    <row r="1509" spans="1:14" s="89" customFormat="1" ht="14.25">
      <c r="A1509" s="75">
        <v>22</v>
      </c>
      <c r="B1509" s="83">
        <v>1483</v>
      </c>
      <c r="C1509" s="83"/>
      <c r="D1509" s="162" t="s">
        <v>6608</v>
      </c>
      <c r="E1509" s="310" t="s">
        <v>6609</v>
      </c>
      <c r="F1509" s="295" t="s">
        <v>242</v>
      </c>
      <c r="G1509" s="286" t="str">
        <f>CONCATENATE(H1509," - ",I1509," - ",J1509)</f>
        <v> - Tổ 19 KV1 - Phước Vĩnh</v>
      </c>
      <c r="H1509" s="162"/>
      <c r="I1509" s="89" t="s">
        <v>6610</v>
      </c>
      <c r="J1509" s="88" t="s">
        <v>6611</v>
      </c>
      <c r="K1509" s="89" t="s">
        <v>6612</v>
      </c>
      <c r="L1509" s="90" t="s">
        <v>6613</v>
      </c>
      <c r="M1509" s="187"/>
      <c r="N1509" s="162"/>
    </row>
    <row r="1510" spans="1:14" s="10" customFormat="1" ht="14.25">
      <c r="A1510" s="75">
        <v>23</v>
      </c>
      <c r="B1510" s="83"/>
      <c r="C1510" s="83"/>
      <c r="D1510" s="162" t="s">
        <v>6616</v>
      </c>
      <c r="E1510" s="310"/>
      <c r="F1510" s="295"/>
      <c r="G1510" s="286" t="s">
        <v>6617</v>
      </c>
      <c r="H1510" s="92"/>
      <c r="J1510" s="322"/>
      <c r="L1510" s="290"/>
      <c r="M1510" s="91"/>
      <c r="N1510" s="92"/>
    </row>
    <row r="1511" spans="1:38" s="19" customFormat="1" ht="13.5">
      <c r="A1511" s="324" t="s">
        <v>6234</v>
      </c>
      <c r="B1511" s="324"/>
      <c r="C1511" s="324"/>
      <c r="D1511" s="324"/>
      <c r="E1511" s="269"/>
      <c r="F1511" s="270"/>
      <c r="G1511" s="320">
        <v>23</v>
      </c>
      <c r="H1511" s="271"/>
      <c r="I1511" s="271"/>
      <c r="J1511" s="272"/>
      <c r="K1511" s="273"/>
      <c r="L1511" s="273"/>
      <c r="M1511" s="274"/>
      <c r="N1511" s="27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</row>
    <row r="1512" spans="1:38" ht="13.5">
      <c r="A1512" s="323" t="s">
        <v>6247</v>
      </c>
      <c r="B1512" s="323"/>
      <c r="C1512" s="323"/>
      <c r="D1512" s="323"/>
      <c r="E1512" s="276"/>
      <c r="F1512" s="276"/>
      <c r="G1512" s="321">
        <f>G1511+G1486+G1331+G1322+G1105+G908+G632+G578+G527+G389+G375+G341+G172</f>
        <v>1483</v>
      </c>
      <c r="AL1512" s="171"/>
    </row>
    <row r="1513" spans="1:38" ht="13.5">
      <c r="A1513" s="277"/>
      <c r="AL1513" s="171"/>
    </row>
    <row r="1514" spans="1:38" ht="13.5">
      <c r="A1514" s="277"/>
      <c r="AL1514" s="171"/>
    </row>
    <row r="1515" spans="1:38" ht="13.5">
      <c r="A1515" s="277"/>
      <c r="AL1515" s="171"/>
    </row>
    <row r="1516" spans="1:38" ht="13.5">
      <c r="A1516" s="277"/>
      <c r="AL1516" s="171"/>
    </row>
    <row r="1517" spans="1:38" ht="13.5">
      <c r="A1517" s="277"/>
      <c r="AL1517" s="171"/>
    </row>
    <row r="1518" spans="1:38" ht="13.5">
      <c r="A1518" s="277"/>
      <c r="AL1518" s="171"/>
    </row>
    <row r="1519" spans="1:38" ht="13.5">
      <c r="A1519" s="277"/>
      <c r="AL1519" s="171"/>
    </row>
    <row r="1520" spans="1:38" ht="13.5">
      <c r="A1520" s="277"/>
      <c r="AL1520" s="171"/>
    </row>
    <row r="1521" spans="1:38" ht="13.5">
      <c r="A1521" s="277"/>
      <c r="AL1521" s="171"/>
    </row>
    <row r="1522" spans="1:38" ht="13.5">
      <c r="A1522" s="277"/>
      <c r="AL1522" s="171"/>
    </row>
    <row r="1523" spans="1:38" ht="13.5">
      <c r="A1523" s="277"/>
      <c r="AL1523" s="171"/>
    </row>
    <row r="1524" spans="1:38" ht="13.5">
      <c r="A1524" s="277"/>
      <c r="AL1524" s="171"/>
    </row>
    <row r="1525" spans="1:38" ht="13.5">
      <c r="A1525" s="277"/>
      <c r="AL1525" s="171"/>
    </row>
    <row r="1526" spans="1:38" ht="13.5">
      <c r="A1526" s="277"/>
      <c r="AL1526" s="171"/>
    </row>
    <row r="1527" spans="1:38" ht="13.5">
      <c r="A1527" s="277"/>
      <c r="AL1527" s="171"/>
    </row>
    <row r="1528" spans="1:38" ht="13.5">
      <c r="A1528" s="277"/>
      <c r="AL1528" s="171"/>
    </row>
    <row r="1529" spans="1:38" ht="13.5">
      <c r="A1529" s="277"/>
      <c r="AL1529" s="171"/>
    </row>
    <row r="1530" spans="1:38" ht="13.5">
      <c r="A1530" s="277"/>
      <c r="AL1530" s="171"/>
    </row>
    <row r="1531" spans="1:38" ht="13.5">
      <c r="A1531" s="277"/>
      <c r="AL1531" s="171"/>
    </row>
    <row r="1532" spans="1:38" ht="13.5">
      <c r="A1532" s="277"/>
      <c r="AL1532" s="171"/>
    </row>
    <row r="1533" spans="1:38" ht="13.5">
      <c r="A1533" s="277"/>
      <c r="AL1533" s="171"/>
    </row>
    <row r="1534" spans="1:38" ht="13.5">
      <c r="A1534" s="277"/>
      <c r="AL1534" s="171"/>
    </row>
    <row r="1535" spans="1:38" ht="13.5">
      <c r="A1535" s="277"/>
      <c r="AL1535" s="171"/>
    </row>
    <row r="1536" spans="1:38" ht="13.5">
      <c r="A1536" s="277"/>
      <c r="AL1536" s="171"/>
    </row>
    <row r="1537" spans="1:38" ht="13.5">
      <c r="A1537" s="277"/>
      <c r="AL1537" s="171"/>
    </row>
    <row r="1538" spans="1:38" ht="13.5">
      <c r="A1538" s="277"/>
      <c r="AL1538" s="171"/>
    </row>
    <row r="1539" spans="1:38" ht="13.5">
      <c r="A1539" s="277"/>
      <c r="AL1539" s="171"/>
    </row>
    <row r="1540" spans="1:38" ht="13.5">
      <c r="A1540" s="277"/>
      <c r="AL1540" s="171"/>
    </row>
    <row r="1541" spans="1:38" ht="13.5">
      <c r="A1541" s="277"/>
      <c r="AL1541" s="171"/>
    </row>
    <row r="1542" spans="1:38" ht="13.5">
      <c r="A1542" s="277"/>
      <c r="AL1542" s="171"/>
    </row>
    <row r="1543" spans="1:38" ht="13.5">
      <c r="A1543" s="277"/>
      <c r="AL1543" s="171"/>
    </row>
    <row r="1544" spans="1:38" ht="13.5">
      <c r="A1544" s="277"/>
      <c r="AL1544" s="171"/>
    </row>
    <row r="1545" spans="1:38" ht="13.5">
      <c r="A1545" s="277"/>
      <c r="AL1545" s="171"/>
    </row>
    <row r="1546" spans="1:38" ht="13.5">
      <c r="A1546" s="277"/>
      <c r="AL1546" s="171"/>
    </row>
    <row r="1547" spans="1:38" ht="13.5">
      <c r="A1547" s="277"/>
      <c r="AL1547" s="171"/>
    </row>
    <row r="1548" spans="1:38" ht="13.5">
      <c r="A1548" s="277"/>
      <c r="AL1548" s="171"/>
    </row>
    <row r="1549" spans="1:38" ht="13.5">
      <c r="A1549" s="277"/>
      <c r="AL1549" s="171"/>
    </row>
    <row r="1550" spans="1:38" ht="13.5">
      <c r="A1550" s="277"/>
      <c r="AL1550" s="171"/>
    </row>
    <row r="1551" spans="1:38" ht="13.5">
      <c r="A1551" s="277"/>
      <c r="AL1551" s="171"/>
    </row>
    <row r="1552" spans="1:38" ht="13.5">
      <c r="A1552" s="277"/>
      <c r="AL1552" s="171"/>
    </row>
    <row r="1553" spans="1:38" ht="13.5">
      <c r="A1553" s="277"/>
      <c r="AL1553" s="171"/>
    </row>
    <row r="1554" spans="1:38" ht="13.5">
      <c r="A1554" s="277"/>
      <c r="AL1554" s="171"/>
    </row>
    <row r="1555" spans="1:38" ht="13.5">
      <c r="A1555" s="277"/>
      <c r="AL1555" s="171"/>
    </row>
    <row r="1556" spans="1:38" ht="13.5">
      <c r="A1556" s="277"/>
      <c r="AL1556" s="171"/>
    </row>
    <row r="1557" spans="1:38" ht="13.5">
      <c r="A1557" s="277"/>
      <c r="AL1557" s="171"/>
    </row>
    <row r="1558" spans="1:38" ht="13.5">
      <c r="A1558" s="277"/>
      <c r="AL1558" s="171"/>
    </row>
    <row r="1559" spans="1:38" ht="13.5">
      <c r="A1559" s="277"/>
      <c r="AL1559" s="171"/>
    </row>
    <row r="1560" spans="1:38" ht="13.5">
      <c r="A1560" s="277"/>
      <c r="AL1560" s="171"/>
    </row>
    <row r="1561" spans="1:38" ht="13.5">
      <c r="A1561" s="277"/>
      <c r="AL1561" s="171"/>
    </row>
    <row r="1562" spans="1:38" ht="13.5">
      <c r="A1562" s="277"/>
      <c r="AL1562" s="171"/>
    </row>
    <row r="1563" spans="1:38" ht="13.5">
      <c r="A1563" s="277"/>
      <c r="AL1563" s="171"/>
    </row>
    <row r="1564" spans="1:38" ht="13.5">
      <c r="A1564" s="277"/>
      <c r="AL1564" s="171"/>
    </row>
    <row r="1565" spans="1:38" ht="13.5">
      <c r="A1565" s="277"/>
      <c r="AL1565" s="171"/>
    </row>
    <row r="1566" spans="1:38" ht="13.5">
      <c r="A1566" s="277"/>
      <c r="AL1566" s="171"/>
    </row>
    <row r="1567" spans="1:38" ht="13.5">
      <c r="A1567" s="277"/>
      <c r="AL1567" s="171"/>
    </row>
    <row r="1568" spans="1:38" ht="13.5">
      <c r="A1568" s="277"/>
      <c r="AL1568" s="171"/>
    </row>
    <row r="1569" spans="1:38" ht="13.5">
      <c r="A1569" s="277"/>
      <c r="AL1569" s="171"/>
    </row>
    <row r="1570" spans="1:38" ht="13.5">
      <c r="A1570" s="277"/>
      <c r="AL1570" s="171"/>
    </row>
    <row r="1571" spans="1:38" ht="13.5">
      <c r="A1571" s="277"/>
      <c r="AL1571" s="171"/>
    </row>
    <row r="1572" spans="1:38" ht="13.5">
      <c r="A1572" s="277"/>
      <c r="AL1572" s="171"/>
    </row>
    <row r="1573" spans="1:38" ht="13.5">
      <c r="A1573" s="277"/>
      <c r="AL1573" s="171"/>
    </row>
    <row r="1574" spans="1:38" ht="13.5">
      <c r="A1574" s="277"/>
      <c r="AL1574" s="171"/>
    </row>
    <row r="1575" spans="1:38" ht="13.5">
      <c r="A1575" s="277"/>
      <c r="AL1575" s="171"/>
    </row>
    <row r="1576" spans="1:38" ht="13.5">
      <c r="A1576" s="277"/>
      <c r="AL1576" s="171"/>
    </row>
    <row r="1577" spans="1:38" ht="13.5">
      <c r="A1577" s="277"/>
      <c r="AL1577" s="171"/>
    </row>
    <row r="1578" spans="1:38" ht="13.5">
      <c r="A1578" s="277"/>
      <c r="AL1578" s="171"/>
    </row>
    <row r="1579" spans="1:38" ht="13.5">
      <c r="A1579" s="277"/>
      <c r="AL1579" s="171"/>
    </row>
    <row r="1580" spans="1:38" ht="13.5">
      <c r="A1580" s="277"/>
      <c r="AL1580" s="171"/>
    </row>
    <row r="1581" spans="1:38" ht="13.5">
      <c r="A1581" s="277"/>
      <c r="AL1581" s="171"/>
    </row>
    <row r="1582" spans="1:38" ht="13.5">
      <c r="A1582" s="277"/>
      <c r="AL1582" s="171"/>
    </row>
    <row r="1583" spans="1:38" ht="13.5">
      <c r="A1583" s="277"/>
      <c r="AL1583" s="171"/>
    </row>
    <row r="1584" spans="1:38" ht="13.5">
      <c r="A1584" s="277"/>
      <c r="AL1584" s="171"/>
    </row>
    <row r="1585" spans="1:38" ht="13.5">
      <c r="A1585" s="277"/>
      <c r="AL1585" s="171"/>
    </row>
    <row r="1586" spans="1:38" ht="13.5">
      <c r="A1586" s="277"/>
      <c r="AL1586" s="171"/>
    </row>
    <row r="1587" spans="1:38" ht="13.5">
      <c r="A1587" s="277"/>
      <c r="AL1587" s="171"/>
    </row>
    <row r="1588" spans="1:38" ht="13.5">
      <c r="A1588" s="277"/>
      <c r="AL1588" s="171"/>
    </row>
    <row r="1589" spans="1:38" ht="13.5">
      <c r="A1589" s="277"/>
      <c r="AL1589" s="171"/>
    </row>
    <row r="1590" spans="1:38" ht="13.5">
      <c r="A1590" s="277"/>
      <c r="AL1590" s="171"/>
    </row>
    <row r="1591" spans="1:38" ht="13.5">
      <c r="A1591" s="277"/>
      <c r="AL1591" s="171"/>
    </row>
    <row r="1592" spans="1:38" ht="13.5">
      <c r="A1592" s="277"/>
      <c r="AL1592" s="171"/>
    </row>
    <row r="1593" spans="1:38" ht="13.5">
      <c r="A1593" s="277"/>
      <c r="AL1593" s="171"/>
    </row>
    <row r="1594" spans="1:38" ht="13.5">
      <c r="A1594" s="277"/>
      <c r="AL1594" s="171"/>
    </row>
    <row r="1595" spans="1:38" ht="13.5">
      <c r="A1595" s="277"/>
      <c r="AL1595" s="171"/>
    </row>
    <row r="1596" spans="1:38" ht="13.5">
      <c r="A1596" s="277"/>
      <c r="AL1596" s="171"/>
    </row>
    <row r="1597" spans="1:38" ht="13.5">
      <c r="A1597" s="277"/>
      <c r="AL1597" s="171"/>
    </row>
    <row r="1598" spans="1:38" ht="13.5">
      <c r="A1598" s="277"/>
      <c r="AL1598" s="171"/>
    </row>
    <row r="1599" spans="1:38" ht="13.5">
      <c r="A1599" s="277"/>
      <c r="AL1599" s="171"/>
    </row>
    <row r="1600" spans="1:38" ht="13.5">
      <c r="A1600" s="277"/>
      <c r="AL1600" s="171"/>
    </row>
    <row r="1601" spans="1:38" ht="13.5">
      <c r="A1601" s="280"/>
      <c r="AL1601" s="171"/>
    </row>
    <row r="1602" ht="13.5">
      <c r="AL1602" s="171"/>
    </row>
    <row r="1603" ht="13.5">
      <c r="AL1603" s="171"/>
    </row>
    <row r="1604" ht="13.5">
      <c r="AL1604" s="171"/>
    </row>
    <row r="1605" ht="13.5">
      <c r="AL1605" s="171"/>
    </row>
    <row r="1606" ht="13.5">
      <c r="AL1606" s="171"/>
    </row>
    <row r="1607" ht="13.5">
      <c r="AL1607" s="171"/>
    </row>
    <row r="1608" ht="13.5">
      <c r="AL1608" s="171"/>
    </row>
    <row r="1609" ht="13.5">
      <c r="AL1609" s="171"/>
    </row>
    <row r="1610" ht="13.5">
      <c r="AL1610" s="171"/>
    </row>
    <row r="1611" ht="13.5">
      <c r="AL1611" s="171"/>
    </row>
    <row r="1612" ht="13.5">
      <c r="AL1612" s="171"/>
    </row>
    <row r="1613" ht="13.5">
      <c r="AL1613" s="171"/>
    </row>
    <row r="1614" ht="13.5">
      <c r="AL1614" s="171"/>
    </row>
    <row r="1615" ht="13.5">
      <c r="AL1615" s="171"/>
    </row>
    <row r="1616" ht="13.5">
      <c r="AL1616" s="171"/>
    </row>
    <row r="1617" ht="13.5">
      <c r="AL1617" s="171"/>
    </row>
    <row r="1618" ht="13.5">
      <c r="AL1618" s="171"/>
    </row>
    <row r="1619" ht="13.5">
      <c r="AL1619" s="171"/>
    </row>
    <row r="1620" ht="13.5">
      <c r="AL1620" s="171"/>
    </row>
    <row r="1621" ht="13.5">
      <c r="AL1621" s="171"/>
    </row>
    <row r="1622" ht="13.5">
      <c r="AL1622" s="171"/>
    </row>
    <row r="1623" ht="13.5">
      <c r="AL1623" s="171"/>
    </row>
    <row r="1624" ht="13.5">
      <c r="AL1624" s="171"/>
    </row>
    <row r="1625" ht="13.5">
      <c r="AL1625" s="171"/>
    </row>
    <row r="1626" ht="13.5">
      <c r="AL1626" s="171"/>
    </row>
    <row r="1627" ht="13.5">
      <c r="AL1627" s="171"/>
    </row>
    <row r="1628" ht="13.5">
      <c r="AL1628" s="171"/>
    </row>
    <row r="1629" ht="13.5">
      <c r="AL1629" s="171"/>
    </row>
    <row r="1630" ht="13.5">
      <c r="AL1630" s="171"/>
    </row>
    <row r="1631" ht="13.5">
      <c r="AL1631" s="171"/>
    </row>
    <row r="1632" ht="13.5">
      <c r="AL1632" s="171"/>
    </row>
    <row r="1633" ht="13.5">
      <c r="AL1633" s="171"/>
    </row>
    <row r="1634" ht="13.5">
      <c r="AL1634" s="171"/>
    </row>
    <row r="1635" ht="13.5">
      <c r="AL1635" s="171"/>
    </row>
    <row r="1636" ht="13.5">
      <c r="AL1636" s="171"/>
    </row>
    <row r="1637" ht="13.5">
      <c r="AL1637" s="171"/>
    </row>
    <row r="1638" ht="13.5">
      <c r="AL1638" s="171"/>
    </row>
    <row r="1639" ht="13.5">
      <c r="AL1639" s="171"/>
    </row>
    <row r="1640" ht="13.5">
      <c r="AL1640" s="171"/>
    </row>
    <row r="1641" ht="13.5">
      <c r="AL1641" s="171"/>
    </row>
    <row r="1642" ht="13.5">
      <c r="AL1642" s="171"/>
    </row>
    <row r="1643" ht="13.5">
      <c r="AL1643" s="171"/>
    </row>
    <row r="1644" ht="13.5">
      <c r="AL1644" s="171"/>
    </row>
    <row r="1645" ht="13.5">
      <c r="AL1645" s="171"/>
    </row>
    <row r="1646" ht="13.5">
      <c r="AL1646" s="171"/>
    </row>
    <row r="1647" ht="13.5">
      <c r="AL1647" s="171"/>
    </row>
    <row r="1648" ht="13.5">
      <c r="AL1648" s="171"/>
    </row>
    <row r="1649" ht="13.5">
      <c r="AL1649" s="171"/>
    </row>
    <row r="1650" ht="13.5">
      <c r="AL1650" s="171"/>
    </row>
    <row r="1651" ht="13.5">
      <c r="AL1651" s="171"/>
    </row>
    <row r="1652" ht="13.5">
      <c r="AL1652" s="171"/>
    </row>
    <row r="1653" ht="13.5">
      <c r="AL1653" s="171"/>
    </row>
    <row r="1654" ht="13.5">
      <c r="AL1654" s="171"/>
    </row>
    <row r="1655" ht="13.5">
      <c r="AL1655" s="171"/>
    </row>
    <row r="1656" ht="13.5">
      <c r="AL1656" s="171"/>
    </row>
    <row r="1657" ht="13.5">
      <c r="AL1657" s="171"/>
    </row>
    <row r="1658" ht="13.5">
      <c r="AL1658" s="171"/>
    </row>
    <row r="1659" ht="13.5">
      <c r="AL1659" s="171"/>
    </row>
    <row r="1660" ht="13.5">
      <c r="AL1660" s="171"/>
    </row>
    <row r="1661" ht="13.5">
      <c r="AL1661" s="171"/>
    </row>
    <row r="1662" ht="13.5">
      <c r="AL1662" s="171"/>
    </row>
    <row r="1663" ht="13.5">
      <c r="AL1663" s="171"/>
    </row>
    <row r="1664" ht="13.5">
      <c r="AL1664" s="171"/>
    </row>
    <row r="1665" ht="13.5">
      <c r="AL1665" s="171"/>
    </row>
    <row r="1666" ht="13.5">
      <c r="AL1666" s="171"/>
    </row>
    <row r="1667" ht="13.5">
      <c r="AL1667" s="171"/>
    </row>
    <row r="1668" ht="13.5">
      <c r="AL1668" s="171"/>
    </row>
    <row r="1669" ht="13.5">
      <c r="AL1669" s="171"/>
    </row>
    <row r="1670" ht="13.5">
      <c r="AL1670" s="171"/>
    </row>
    <row r="1671" ht="13.5">
      <c r="AL1671" s="171"/>
    </row>
    <row r="1672" ht="13.5">
      <c r="AL1672" s="171"/>
    </row>
    <row r="1673" ht="13.5">
      <c r="AL1673" s="171"/>
    </row>
    <row r="1674" ht="13.5">
      <c r="AL1674" s="171"/>
    </row>
    <row r="1675" ht="13.5">
      <c r="AL1675" s="171"/>
    </row>
    <row r="1676" ht="13.5">
      <c r="AL1676" s="171"/>
    </row>
    <row r="1677" ht="13.5">
      <c r="AL1677" s="171"/>
    </row>
    <row r="1678" ht="13.5">
      <c r="AL1678" s="171"/>
    </row>
    <row r="1679" ht="13.5">
      <c r="AL1679" s="171"/>
    </row>
    <row r="1680" ht="13.5">
      <c r="AL1680" s="171"/>
    </row>
    <row r="1681" ht="13.5">
      <c r="AL1681" s="171"/>
    </row>
    <row r="1682" ht="13.5">
      <c r="AL1682" s="171"/>
    </row>
    <row r="1683" ht="13.5">
      <c r="AL1683" s="171"/>
    </row>
    <row r="1684" ht="13.5">
      <c r="AL1684" s="171"/>
    </row>
    <row r="1685" ht="13.5">
      <c r="AL1685" s="171"/>
    </row>
    <row r="1686" ht="13.5">
      <c r="AL1686" s="171"/>
    </row>
    <row r="1687" ht="13.5">
      <c r="AL1687" s="171"/>
    </row>
    <row r="1688" ht="13.5">
      <c r="AL1688" s="171"/>
    </row>
    <row r="1689" ht="13.5">
      <c r="AL1689" s="171"/>
    </row>
    <row r="1690" ht="13.5">
      <c r="AL1690" s="171"/>
    </row>
    <row r="1691" ht="13.5">
      <c r="AL1691" s="171"/>
    </row>
    <row r="1692" ht="13.5">
      <c r="AL1692" s="171"/>
    </row>
    <row r="1693" ht="13.5">
      <c r="AL1693" s="171"/>
    </row>
    <row r="1694" ht="13.5">
      <c r="AL1694" s="171"/>
    </row>
    <row r="1695" ht="13.5">
      <c r="AL1695" s="171"/>
    </row>
    <row r="1696" ht="13.5">
      <c r="AL1696" s="171"/>
    </row>
    <row r="1697" ht="13.5">
      <c r="AL1697" s="171"/>
    </row>
    <row r="1698" ht="13.5">
      <c r="AL1698" s="171"/>
    </row>
    <row r="1699" ht="13.5">
      <c r="AL1699" s="171"/>
    </row>
    <row r="1700" ht="13.5">
      <c r="AL1700" s="171"/>
    </row>
    <row r="1701" ht="13.5">
      <c r="AL1701" s="171"/>
    </row>
    <row r="1702" ht="13.5">
      <c r="AL1702" s="171"/>
    </row>
    <row r="1703" ht="13.5">
      <c r="AL1703" s="171"/>
    </row>
    <row r="1704" ht="13.5">
      <c r="AL1704" s="171"/>
    </row>
    <row r="1705" ht="13.5">
      <c r="AL1705" s="171"/>
    </row>
    <row r="1706" ht="13.5">
      <c r="AL1706" s="171"/>
    </row>
    <row r="1707" ht="13.5">
      <c r="AL1707" s="171"/>
    </row>
    <row r="1708" ht="13.5">
      <c r="AL1708" s="171"/>
    </row>
    <row r="1709" ht="13.5">
      <c r="AL1709" s="171"/>
    </row>
    <row r="1710" ht="13.5">
      <c r="AL1710" s="171"/>
    </row>
    <row r="1711" ht="13.5">
      <c r="AL1711" s="171"/>
    </row>
    <row r="1712" ht="13.5">
      <c r="AL1712" s="171"/>
    </row>
    <row r="1713" ht="13.5">
      <c r="AL1713" s="171"/>
    </row>
    <row r="1714" ht="13.5">
      <c r="AL1714" s="171"/>
    </row>
    <row r="1715" ht="13.5">
      <c r="AL1715" s="171"/>
    </row>
    <row r="1716" ht="13.5">
      <c r="AL1716" s="171"/>
    </row>
    <row r="1717" ht="13.5">
      <c r="AL1717" s="171"/>
    </row>
    <row r="1718" ht="13.5">
      <c r="AL1718" s="171"/>
    </row>
    <row r="1719" ht="13.5">
      <c r="AL1719" s="171"/>
    </row>
    <row r="1720" ht="13.5">
      <c r="AL1720" s="171"/>
    </row>
    <row r="1721" ht="13.5">
      <c r="AL1721" s="171"/>
    </row>
    <row r="1722" ht="13.5">
      <c r="AL1722" s="171"/>
    </row>
    <row r="1723" ht="13.5">
      <c r="AL1723" s="171"/>
    </row>
    <row r="1724" ht="13.5">
      <c r="AL1724" s="171"/>
    </row>
    <row r="1725" ht="13.5">
      <c r="AL1725" s="171"/>
    </row>
    <row r="1726" ht="13.5">
      <c r="AL1726" s="171"/>
    </row>
    <row r="1727" ht="13.5">
      <c r="AL1727" s="171"/>
    </row>
    <row r="1728" ht="13.5">
      <c r="AL1728" s="171"/>
    </row>
    <row r="1729" ht="13.5">
      <c r="AL1729" s="171"/>
    </row>
    <row r="1730" ht="13.5">
      <c r="AL1730" s="171"/>
    </row>
    <row r="1731" ht="13.5">
      <c r="AL1731" s="171"/>
    </row>
    <row r="1732" ht="13.5">
      <c r="AL1732" s="171"/>
    </row>
    <row r="1733" ht="13.5">
      <c r="AL1733" s="171"/>
    </row>
    <row r="1734" ht="13.5">
      <c r="AL1734" s="171"/>
    </row>
    <row r="1735" ht="13.5">
      <c r="AL1735" s="171"/>
    </row>
    <row r="1736" ht="13.5">
      <c r="AL1736" s="171"/>
    </row>
    <row r="1737" ht="13.5">
      <c r="AL1737" s="171"/>
    </row>
    <row r="1738" ht="13.5">
      <c r="AL1738" s="171"/>
    </row>
    <row r="1739" ht="13.5">
      <c r="AL1739" s="171"/>
    </row>
    <row r="1740" ht="13.5">
      <c r="AL1740" s="171"/>
    </row>
    <row r="1741" ht="13.5">
      <c r="AL1741" s="171"/>
    </row>
    <row r="1742" ht="13.5">
      <c r="AL1742" s="171"/>
    </row>
    <row r="1743" ht="13.5">
      <c r="AL1743" s="171"/>
    </row>
    <row r="1744" ht="13.5">
      <c r="AL1744" s="171"/>
    </row>
    <row r="1745" ht="13.5">
      <c r="AL1745" s="171"/>
    </row>
    <row r="1746" ht="13.5">
      <c r="AL1746" s="171"/>
    </row>
    <row r="1747" ht="13.5">
      <c r="AL1747" s="171"/>
    </row>
    <row r="1748" ht="13.5">
      <c r="AL1748" s="171"/>
    </row>
    <row r="1749" ht="13.5">
      <c r="AL1749" s="171"/>
    </row>
    <row r="1750" ht="13.5">
      <c r="AL1750" s="171"/>
    </row>
    <row r="1751" ht="13.5">
      <c r="AL1751" s="171"/>
    </row>
    <row r="1752" ht="13.5">
      <c r="AL1752" s="171"/>
    </row>
    <row r="1753" ht="13.5">
      <c r="AL1753" s="171"/>
    </row>
    <row r="1754" ht="13.5">
      <c r="AL1754" s="171"/>
    </row>
    <row r="1755" ht="13.5">
      <c r="AL1755" s="171"/>
    </row>
    <row r="1756" ht="13.5">
      <c r="AL1756" s="171"/>
    </row>
    <row r="1757" ht="13.5">
      <c r="AL1757" s="171"/>
    </row>
    <row r="1758" ht="13.5">
      <c r="AL1758" s="171"/>
    </row>
    <row r="1759" ht="13.5">
      <c r="AL1759" s="171"/>
    </row>
    <row r="1760" ht="13.5">
      <c r="AL1760" s="171"/>
    </row>
    <row r="1761" ht="13.5">
      <c r="AL1761" s="171"/>
    </row>
    <row r="1762" ht="13.5">
      <c r="AL1762" s="171"/>
    </row>
    <row r="1763" ht="13.5">
      <c r="AL1763" s="171"/>
    </row>
    <row r="1764" ht="13.5">
      <c r="AL1764" s="171"/>
    </row>
    <row r="1765" ht="13.5">
      <c r="AL1765" s="171"/>
    </row>
    <row r="1766" ht="13.5">
      <c r="AL1766" s="171"/>
    </row>
    <row r="1767" ht="13.5">
      <c r="AL1767" s="171"/>
    </row>
    <row r="1768" ht="13.5">
      <c r="AL1768" s="171"/>
    </row>
    <row r="1769" ht="13.5">
      <c r="AL1769" s="171"/>
    </row>
    <row r="1770" ht="13.5">
      <c r="AL1770" s="171"/>
    </row>
    <row r="1771" ht="13.5">
      <c r="AL1771" s="171"/>
    </row>
    <row r="1772" ht="13.5">
      <c r="AL1772" s="171"/>
    </row>
    <row r="1773" ht="13.5">
      <c r="AL1773" s="171"/>
    </row>
    <row r="1774" ht="13.5">
      <c r="AL1774" s="171"/>
    </row>
    <row r="1775" ht="13.5">
      <c r="AL1775" s="171"/>
    </row>
    <row r="1776" ht="13.5">
      <c r="AL1776" s="171"/>
    </row>
    <row r="1777" ht="13.5">
      <c r="AL1777" s="171"/>
    </row>
    <row r="1778" ht="13.5">
      <c r="AL1778" s="171"/>
    </row>
    <row r="1779" ht="13.5">
      <c r="AL1779" s="171"/>
    </row>
    <row r="1780" ht="13.5">
      <c r="AL1780" s="171"/>
    </row>
    <row r="1781" ht="13.5">
      <c r="AL1781" s="171"/>
    </row>
    <row r="1782" ht="13.5">
      <c r="AL1782" s="171"/>
    </row>
    <row r="1783" ht="13.5">
      <c r="AL1783" s="171"/>
    </row>
    <row r="1784" ht="13.5">
      <c r="AL1784" s="171"/>
    </row>
    <row r="1785" ht="13.5">
      <c r="AL1785" s="171"/>
    </row>
    <row r="1786" ht="13.5">
      <c r="AL1786" s="171"/>
    </row>
    <row r="1787" ht="13.5">
      <c r="AL1787" s="171"/>
    </row>
    <row r="1788" ht="13.5">
      <c r="AL1788" s="171"/>
    </row>
    <row r="1789" ht="13.5">
      <c r="AL1789" s="171"/>
    </row>
    <row r="1790" ht="13.5">
      <c r="AL1790" s="171"/>
    </row>
    <row r="1791" ht="13.5">
      <c r="AL1791" s="171"/>
    </row>
    <row r="1792" ht="13.5">
      <c r="AL1792" s="171"/>
    </row>
    <row r="1793" ht="13.5">
      <c r="AL1793" s="171"/>
    </row>
    <row r="1794" ht="13.5">
      <c r="AL1794" s="171"/>
    </row>
    <row r="1795" ht="13.5">
      <c r="AL1795" s="171"/>
    </row>
    <row r="1796" ht="13.5">
      <c r="AL1796" s="171"/>
    </row>
    <row r="1797" ht="13.5">
      <c r="AL1797" s="171"/>
    </row>
    <row r="1798" ht="13.5">
      <c r="AL1798" s="171"/>
    </row>
    <row r="1799" ht="13.5">
      <c r="AL1799" s="171"/>
    </row>
    <row r="1800" ht="13.5">
      <c r="AL1800" s="171"/>
    </row>
    <row r="1801" ht="13.5">
      <c r="AL1801" s="171"/>
    </row>
    <row r="1802" ht="13.5">
      <c r="AL1802" s="171"/>
    </row>
    <row r="1803" ht="13.5">
      <c r="AL1803" s="171"/>
    </row>
    <row r="1804" ht="13.5">
      <c r="AL1804" s="171"/>
    </row>
    <row r="1805" ht="13.5">
      <c r="AL1805" s="171"/>
    </row>
    <row r="1806" ht="13.5">
      <c r="AL1806" s="171"/>
    </row>
    <row r="1807" ht="13.5">
      <c r="AL1807" s="171"/>
    </row>
    <row r="1808" ht="13.5">
      <c r="AL1808" s="171"/>
    </row>
    <row r="1809" ht="13.5">
      <c r="AL1809" s="171"/>
    </row>
    <row r="1810" ht="13.5">
      <c r="AL1810" s="171"/>
    </row>
    <row r="1811" ht="13.5">
      <c r="AL1811" s="171"/>
    </row>
    <row r="1812" ht="13.5">
      <c r="AL1812" s="171"/>
    </row>
    <row r="1813" ht="13.5">
      <c r="AL1813" s="171"/>
    </row>
    <row r="1814" ht="13.5">
      <c r="AL1814" s="171"/>
    </row>
    <row r="1815" ht="13.5">
      <c r="AL1815" s="171"/>
    </row>
    <row r="1816" ht="13.5">
      <c r="AL1816" s="171"/>
    </row>
    <row r="1817" ht="13.5">
      <c r="AL1817" s="171"/>
    </row>
    <row r="1818" ht="13.5">
      <c r="AL1818" s="171"/>
    </row>
    <row r="1819" ht="13.5">
      <c r="AL1819" s="171"/>
    </row>
    <row r="1820" ht="13.5">
      <c r="AL1820" s="171"/>
    </row>
    <row r="1821" ht="13.5">
      <c r="AL1821" s="171"/>
    </row>
    <row r="1822" ht="13.5">
      <c r="AL1822" s="171"/>
    </row>
    <row r="1823" ht="13.5">
      <c r="AL1823" s="171"/>
    </row>
    <row r="1824" ht="13.5">
      <c r="AL1824" s="171"/>
    </row>
    <row r="1825" ht="13.5">
      <c r="AL1825" s="171"/>
    </row>
    <row r="1826" ht="13.5">
      <c r="AL1826" s="171"/>
    </row>
    <row r="1827" ht="13.5">
      <c r="AL1827" s="171"/>
    </row>
    <row r="1828" ht="13.5">
      <c r="AL1828" s="171"/>
    </row>
    <row r="1829" ht="13.5">
      <c r="AL1829" s="171"/>
    </row>
    <row r="1830" ht="13.5">
      <c r="AL1830" s="171"/>
    </row>
    <row r="1831" ht="13.5">
      <c r="AL1831" s="171"/>
    </row>
    <row r="1832" ht="13.5">
      <c r="AL1832" s="171"/>
    </row>
    <row r="1833" ht="13.5">
      <c r="AL1833" s="171"/>
    </row>
    <row r="1834" ht="13.5">
      <c r="AL1834" s="171"/>
    </row>
    <row r="1835" ht="13.5">
      <c r="AL1835" s="171"/>
    </row>
    <row r="1836" ht="13.5">
      <c r="AL1836" s="171"/>
    </row>
    <row r="1837" ht="13.5">
      <c r="AL1837" s="171"/>
    </row>
    <row r="1838" ht="13.5">
      <c r="AL1838" s="171"/>
    </row>
    <row r="1839" ht="13.5">
      <c r="AL1839" s="171"/>
    </row>
    <row r="1840" ht="13.5">
      <c r="AL1840" s="171"/>
    </row>
    <row r="1841" ht="13.5">
      <c r="AL1841" s="171"/>
    </row>
    <row r="1842" ht="13.5">
      <c r="AL1842" s="171"/>
    </row>
    <row r="1843" ht="13.5">
      <c r="AL1843" s="171"/>
    </row>
    <row r="1844" ht="13.5">
      <c r="AL1844" s="171"/>
    </row>
    <row r="1845" ht="13.5">
      <c r="AL1845" s="171"/>
    </row>
    <row r="1846" ht="13.5">
      <c r="AL1846" s="171"/>
    </row>
    <row r="1847" ht="13.5">
      <c r="AL1847" s="171"/>
    </row>
    <row r="1848" ht="13.5">
      <c r="AL1848" s="171"/>
    </row>
    <row r="1849" ht="13.5">
      <c r="AL1849" s="171"/>
    </row>
    <row r="1850" ht="13.5">
      <c r="AL1850" s="171"/>
    </row>
    <row r="1851" ht="13.5">
      <c r="AL1851" s="171"/>
    </row>
    <row r="1852" ht="13.5">
      <c r="AL1852" s="171"/>
    </row>
    <row r="1853" ht="13.5">
      <c r="AL1853" s="171"/>
    </row>
    <row r="1854" ht="13.5">
      <c r="AL1854" s="171"/>
    </row>
    <row r="1855" ht="13.5">
      <c r="AL1855" s="171"/>
    </row>
    <row r="1856" ht="13.5">
      <c r="AL1856" s="171"/>
    </row>
    <row r="1857" ht="13.5">
      <c r="AL1857" s="171"/>
    </row>
    <row r="1858" ht="13.5">
      <c r="AL1858" s="171"/>
    </row>
    <row r="1859" ht="13.5">
      <c r="AL1859" s="171"/>
    </row>
    <row r="1860" ht="13.5">
      <c r="AL1860" s="171"/>
    </row>
    <row r="1861" ht="13.5">
      <c r="AL1861" s="171"/>
    </row>
    <row r="1862" ht="13.5">
      <c r="AL1862" s="171"/>
    </row>
    <row r="1863" ht="13.5">
      <c r="AL1863" s="171"/>
    </row>
    <row r="1864" ht="13.5">
      <c r="AL1864" s="171"/>
    </row>
    <row r="1865" ht="13.5">
      <c r="AL1865" s="171"/>
    </row>
    <row r="1866" ht="13.5">
      <c r="AL1866" s="171"/>
    </row>
    <row r="1867" ht="13.5">
      <c r="AL1867" s="171"/>
    </row>
    <row r="1868" ht="13.5">
      <c r="AL1868" s="171"/>
    </row>
    <row r="1869" ht="13.5">
      <c r="AL1869" s="171"/>
    </row>
    <row r="1870" ht="13.5">
      <c r="AL1870" s="171"/>
    </row>
    <row r="1871" ht="13.5">
      <c r="AL1871" s="171"/>
    </row>
    <row r="1872" ht="13.5">
      <c r="AL1872" s="171"/>
    </row>
    <row r="1873" ht="13.5">
      <c r="AL1873" s="171"/>
    </row>
    <row r="1874" ht="13.5">
      <c r="AL1874" s="171"/>
    </row>
    <row r="1875" ht="13.5">
      <c r="AL1875" s="171"/>
    </row>
    <row r="1876" ht="13.5">
      <c r="AL1876" s="171"/>
    </row>
    <row r="1877" ht="13.5">
      <c r="AL1877" s="171"/>
    </row>
    <row r="1878" ht="13.5">
      <c r="AL1878" s="171"/>
    </row>
    <row r="1879" ht="13.5">
      <c r="AL1879" s="171"/>
    </row>
    <row r="1880" ht="13.5">
      <c r="AL1880" s="171"/>
    </row>
    <row r="1881" ht="13.5">
      <c r="AL1881" s="171"/>
    </row>
    <row r="1882" ht="13.5">
      <c r="AL1882" s="171"/>
    </row>
    <row r="1883" ht="13.5">
      <c r="AL1883" s="171"/>
    </row>
    <row r="1884" ht="13.5">
      <c r="AL1884" s="171"/>
    </row>
    <row r="1885" ht="13.5">
      <c r="AL1885" s="171"/>
    </row>
    <row r="1886" ht="13.5">
      <c r="AL1886" s="171"/>
    </row>
    <row r="1887" ht="13.5">
      <c r="AL1887" s="171"/>
    </row>
    <row r="1888" ht="13.5">
      <c r="AL1888" s="171"/>
    </row>
    <row r="1889" ht="13.5">
      <c r="AL1889" s="171"/>
    </row>
    <row r="1890" ht="13.5">
      <c r="AL1890" s="171"/>
    </row>
    <row r="1891" ht="13.5">
      <c r="AL1891" s="171"/>
    </row>
    <row r="1892" ht="13.5">
      <c r="AL1892" s="171"/>
    </row>
    <row r="1893" ht="13.5">
      <c r="AL1893" s="171"/>
    </row>
    <row r="1894" ht="13.5">
      <c r="AL1894" s="171"/>
    </row>
    <row r="1895" ht="13.5">
      <c r="AL1895" s="171"/>
    </row>
    <row r="1896" ht="13.5">
      <c r="AL1896" s="171"/>
    </row>
    <row r="1897" ht="13.5">
      <c r="AL1897" s="171"/>
    </row>
    <row r="1898" ht="13.5">
      <c r="AL1898" s="171"/>
    </row>
    <row r="1899" ht="13.5">
      <c r="AL1899" s="171"/>
    </row>
    <row r="1900" ht="13.5">
      <c r="AL1900" s="171"/>
    </row>
    <row r="1901" ht="13.5">
      <c r="AL1901" s="171"/>
    </row>
    <row r="1902" ht="13.5">
      <c r="AL1902" s="171"/>
    </row>
    <row r="1903" ht="13.5">
      <c r="AL1903" s="171"/>
    </row>
    <row r="1904" ht="13.5">
      <c r="AL1904" s="171"/>
    </row>
    <row r="1905" ht="13.5">
      <c r="AL1905" s="171"/>
    </row>
    <row r="1906" ht="13.5">
      <c r="AL1906" s="171"/>
    </row>
    <row r="1907" ht="13.5">
      <c r="AL1907" s="171"/>
    </row>
    <row r="1908" ht="13.5">
      <c r="AL1908" s="171"/>
    </row>
    <row r="1909" ht="13.5">
      <c r="AL1909" s="171"/>
    </row>
    <row r="1910" ht="13.5">
      <c r="AL1910" s="171"/>
    </row>
    <row r="1911" ht="13.5">
      <c r="AL1911" s="171"/>
    </row>
    <row r="1912" ht="13.5">
      <c r="AL1912" s="171"/>
    </row>
    <row r="1913" ht="13.5">
      <c r="AL1913" s="171"/>
    </row>
    <row r="1914" ht="13.5">
      <c r="AL1914" s="171"/>
    </row>
    <row r="1915" ht="13.5">
      <c r="AL1915" s="171"/>
    </row>
    <row r="1916" ht="13.5">
      <c r="AL1916" s="171"/>
    </row>
    <row r="1917" ht="13.5">
      <c r="AL1917" s="171"/>
    </row>
    <row r="1918" ht="13.5">
      <c r="AL1918" s="171"/>
    </row>
    <row r="1919" ht="13.5">
      <c r="AL1919" s="171"/>
    </row>
    <row r="1920" ht="13.5">
      <c r="AL1920" s="171"/>
    </row>
    <row r="1921" ht="13.5">
      <c r="AL1921" s="171"/>
    </row>
    <row r="1922" ht="13.5">
      <c r="AL1922" s="171"/>
    </row>
    <row r="1923" ht="13.5">
      <c r="AL1923" s="171"/>
    </row>
    <row r="1924" ht="13.5">
      <c r="AL1924" s="171"/>
    </row>
    <row r="1925" ht="13.5">
      <c r="AL1925" s="171"/>
    </row>
    <row r="1926" ht="13.5">
      <c r="AL1926" s="171"/>
    </row>
    <row r="1927" ht="13.5">
      <c r="AL1927" s="171"/>
    </row>
    <row r="1928" ht="13.5">
      <c r="AL1928" s="171"/>
    </row>
    <row r="1929" ht="13.5">
      <c r="AL1929" s="171"/>
    </row>
    <row r="1930" ht="13.5">
      <c r="AL1930" s="171"/>
    </row>
    <row r="1931" ht="13.5">
      <c r="AL1931" s="171"/>
    </row>
    <row r="1932" ht="13.5">
      <c r="AL1932" s="171"/>
    </row>
    <row r="1933" ht="13.5">
      <c r="AL1933" s="171"/>
    </row>
    <row r="1934" ht="13.5">
      <c r="AL1934" s="171"/>
    </row>
    <row r="1935" ht="13.5">
      <c r="AL1935" s="171"/>
    </row>
    <row r="1936" ht="13.5">
      <c r="AL1936" s="171"/>
    </row>
    <row r="1937" ht="13.5">
      <c r="AL1937" s="171"/>
    </row>
    <row r="1938" ht="13.5">
      <c r="AL1938" s="171"/>
    </row>
    <row r="1939" ht="13.5">
      <c r="AL1939" s="171"/>
    </row>
    <row r="1940" ht="13.5">
      <c r="AL1940" s="171"/>
    </row>
    <row r="1941" ht="13.5">
      <c r="AL1941" s="171"/>
    </row>
    <row r="1942" ht="13.5">
      <c r="AL1942" s="171"/>
    </row>
    <row r="1943" ht="13.5">
      <c r="AL1943" s="171"/>
    </row>
    <row r="1944" ht="13.5">
      <c r="AL1944" s="171"/>
    </row>
    <row r="1945" ht="13.5">
      <c r="AL1945" s="171"/>
    </row>
    <row r="1946" ht="13.5">
      <c r="AL1946" s="171"/>
    </row>
    <row r="1947" ht="13.5">
      <c r="AL1947" s="171"/>
    </row>
    <row r="1948" ht="13.5">
      <c r="AL1948" s="171"/>
    </row>
    <row r="1949" ht="13.5">
      <c r="AL1949" s="171"/>
    </row>
    <row r="1950" ht="13.5">
      <c r="AL1950" s="171"/>
    </row>
    <row r="1951" ht="13.5">
      <c r="AL1951" s="171"/>
    </row>
    <row r="1952" ht="13.5">
      <c r="AL1952" s="171"/>
    </row>
    <row r="1953" ht="13.5">
      <c r="AL1953" s="171"/>
    </row>
    <row r="1954" ht="13.5">
      <c r="AL1954" s="171"/>
    </row>
    <row r="1955" ht="13.5">
      <c r="AL1955" s="171"/>
    </row>
    <row r="1956" ht="13.5">
      <c r="AL1956" s="171"/>
    </row>
    <row r="1957" ht="13.5">
      <c r="AL1957" s="171"/>
    </row>
    <row r="1958" ht="13.5">
      <c r="AL1958" s="171"/>
    </row>
    <row r="1959" ht="13.5">
      <c r="AL1959" s="171"/>
    </row>
    <row r="1960" ht="13.5">
      <c r="AL1960" s="171"/>
    </row>
    <row r="1961" ht="13.5">
      <c r="AL1961" s="171"/>
    </row>
    <row r="1962" ht="13.5">
      <c r="AL1962" s="171"/>
    </row>
    <row r="1963" ht="13.5">
      <c r="AL1963" s="171"/>
    </row>
    <row r="1964" ht="13.5">
      <c r="AL1964" s="171"/>
    </row>
    <row r="1965" ht="13.5">
      <c r="AL1965" s="171"/>
    </row>
    <row r="1966" ht="13.5">
      <c r="AL1966" s="171"/>
    </row>
    <row r="1967" ht="13.5">
      <c r="AL1967" s="171"/>
    </row>
    <row r="1968" ht="13.5">
      <c r="AL1968" s="171"/>
    </row>
    <row r="1969" ht="13.5">
      <c r="AL1969" s="171"/>
    </row>
    <row r="1970" ht="13.5">
      <c r="AL1970" s="171"/>
    </row>
    <row r="1971" ht="13.5">
      <c r="AL1971" s="171"/>
    </row>
    <row r="1972" ht="13.5">
      <c r="AL1972" s="171"/>
    </row>
    <row r="1973" ht="13.5">
      <c r="AL1973" s="171"/>
    </row>
    <row r="1974" ht="13.5">
      <c r="AL1974" s="171"/>
    </row>
    <row r="1975" ht="13.5">
      <c r="AL1975" s="171"/>
    </row>
    <row r="1976" ht="13.5">
      <c r="AL1976" s="171"/>
    </row>
    <row r="1977" ht="13.5">
      <c r="AL1977" s="171"/>
    </row>
    <row r="1978" ht="13.5">
      <c r="AL1978" s="171"/>
    </row>
    <row r="1979" ht="13.5">
      <c r="AL1979" s="171"/>
    </row>
    <row r="1980" ht="13.5">
      <c r="AL1980" s="171"/>
    </row>
    <row r="1981" ht="13.5">
      <c r="AL1981" s="171"/>
    </row>
    <row r="1982" ht="13.5">
      <c r="AL1982" s="171"/>
    </row>
    <row r="1983" ht="13.5">
      <c r="AL1983" s="171"/>
    </row>
    <row r="1984" ht="13.5">
      <c r="AL1984" s="171"/>
    </row>
    <row r="1985" ht="13.5">
      <c r="AL1985" s="171"/>
    </row>
    <row r="1986" ht="13.5">
      <c r="AL1986" s="171"/>
    </row>
    <row r="1987" ht="13.5">
      <c r="AL1987" s="171"/>
    </row>
    <row r="1988" ht="13.5">
      <c r="AL1988" s="171"/>
    </row>
    <row r="1989" ht="13.5">
      <c r="AL1989" s="171"/>
    </row>
    <row r="1990" ht="13.5">
      <c r="AL1990" s="171"/>
    </row>
    <row r="1991" ht="13.5">
      <c r="AL1991" s="171"/>
    </row>
    <row r="1992" ht="13.5">
      <c r="AL1992" s="171"/>
    </row>
    <row r="1993" ht="13.5">
      <c r="AL1993" s="171"/>
    </row>
    <row r="1994" ht="13.5">
      <c r="AL1994" s="171"/>
    </row>
    <row r="1995" ht="13.5">
      <c r="AL1995" s="171"/>
    </row>
    <row r="1996" ht="13.5">
      <c r="AL1996" s="171"/>
    </row>
    <row r="1997" ht="13.5">
      <c r="AL1997" s="171"/>
    </row>
    <row r="1998" ht="13.5">
      <c r="AL1998" s="171"/>
    </row>
    <row r="1999" ht="13.5">
      <c r="AL1999" s="171"/>
    </row>
    <row r="2000" ht="13.5">
      <c r="AL2000" s="171"/>
    </row>
    <row r="2001" ht="13.5">
      <c r="AL2001" s="171"/>
    </row>
    <row r="2002" ht="13.5">
      <c r="AL2002" s="171"/>
    </row>
    <row r="2003" ht="13.5">
      <c r="AL2003" s="171"/>
    </row>
    <row r="2004" ht="13.5">
      <c r="AL2004" s="171"/>
    </row>
    <row r="2005" ht="13.5">
      <c r="AL2005" s="171"/>
    </row>
    <row r="2006" ht="13.5">
      <c r="AL2006" s="171"/>
    </row>
    <row r="2007" ht="13.5">
      <c r="AL2007" s="171"/>
    </row>
    <row r="2008" ht="13.5">
      <c r="AL2008" s="171"/>
    </row>
    <row r="2009" ht="13.5">
      <c r="AL2009" s="171"/>
    </row>
    <row r="2010" ht="13.5">
      <c r="AL2010" s="171"/>
    </row>
    <row r="2011" ht="13.5">
      <c r="AL2011" s="171"/>
    </row>
    <row r="2012" ht="13.5">
      <c r="AL2012" s="171"/>
    </row>
    <row r="2013" ht="13.5">
      <c r="AL2013" s="171"/>
    </row>
    <row r="2014" ht="13.5">
      <c r="AL2014" s="171"/>
    </row>
    <row r="2015" ht="13.5">
      <c r="AL2015" s="171"/>
    </row>
    <row r="2016" ht="13.5">
      <c r="AL2016" s="171"/>
    </row>
    <row r="2017" ht="13.5">
      <c r="AL2017" s="171"/>
    </row>
    <row r="2018" ht="13.5">
      <c r="AL2018" s="171"/>
    </row>
    <row r="2019" ht="13.5">
      <c r="AL2019" s="171"/>
    </row>
    <row r="2020" ht="13.5">
      <c r="AL2020" s="171"/>
    </row>
    <row r="2021" ht="13.5">
      <c r="AL2021" s="171"/>
    </row>
    <row r="2022" ht="13.5">
      <c r="AL2022" s="171"/>
    </row>
    <row r="2023" ht="13.5">
      <c r="AL2023" s="171"/>
    </row>
    <row r="2024" ht="13.5">
      <c r="AL2024" s="171"/>
    </row>
    <row r="2025" ht="13.5">
      <c r="AL2025" s="171"/>
    </row>
    <row r="2026" ht="13.5">
      <c r="AL2026" s="171"/>
    </row>
    <row r="2027" ht="13.5">
      <c r="AL2027" s="171"/>
    </row>
    <row r="2028" ht="13.5">
      <c r="AL2028" s="171"/>
    </row>
    <row r="2029" ht="13.5">
      <c r="AL2029" s="171"/>
    </row>
    <row r="2030" ht="13.5">
      <c r="AL2030" s="171"/>
    </row>
    <row r="2031" ht="13.5">
      <c r="AL2031" s="171"/>
    </row>
    <row r="2032" ht="13.5">
      <c r="AL2032" s="171"/>
    </row>
    <row r="2033" ht="13.5">
      <c r="AL2033" s="171"/>
    </row>
    <row r="2034" ht="13.5">
      <c r="AL2034" s="171"/>
    </row>
    <row r="2035" ht="13.5">
      <c r="AL2035" s="171"/>
    </row>
    <row r="2036" ht="13.5">
      <c r="AL2036" s="171"/>
    </row>
    <row r="2037" ht="13.5">
      <c r="AL2037" s="171"/>
    </row>
    <row r="2038" ht="13.5">
      <c r="AL2038" s="171"/>
    </row>
    <row r="2039" ht="13.5">
      <c r="AL2039" s="171"/>
    </row>
    <row r="2040" ht="13.5">
      <c r="AL2040" s="171"/>
    </row>
    <row r="2041" ht="13.5">
      <c r="AL2041" s="171"/>
    </row>
    <row r="2042" ht="13.5">
      <c r="AL2042" s="171"/>
    </row>
    <row r="2043" ht="13.5">
      <c r="AL2043" s="171"/>
    </row>
    <row r="2044" ht="13.5">
      <c r="AL2044" s="171"/>
    </row>
    <row r="2045" ht="13.5">
      <c r="AL2045" s="171"/>
    </row>
    <row r="2046" ht="13.5">
      <c r="AL2046" s="171"/>
    </row>
    <row r="2047" ht="13.5">
      <c r="AL2047" s="171"/>
    </row>
    <row r="2048" ht="13.5">
      <c r="AL2048" s="171"/>
    </row>
    <row r="2049" ht="13.5">
      <c r="AL2049" s="171"/>
    </row>
    <row r="2050" ht="13.5">
      <c r="AL2050" s="171"/>
    </row>
    <row r="2051" ht="13.5">
      <c r="AL2051" s="171"/>
    </row>
    <row r="2052" ht="13.5">
      <c r="AL2052" s="171"/>
    </row>
    <row r="2053" ht="13.5">
      <c r="AL2053" s="171"/>
    </row>
    <row r="2054" ht="13.5">
      <c r="AL2054" s="171"/>
    </row>
    <row r="2055" ht="13.5">
      <c r="AL2055" s="171"/>
    </row>
    <row r="2056" ht="13.5">
      <c r="AL2056" s="171"/>
    </row>
    <row r="2057" ht="13.5">
      <c r="AL2057" s="171"/>
    </row>
    <row r="2058" ht="13.5">
      <c r="AL2058" s="171"/>
    </row>
    <row r="2059" ht="13.5">
      <c r="AL2059" s="171"/>
    </row>
    <row r="2060" ht="13.5">
      <c r="AL2060" s="171"/>
    </row>
    <row r="2061" ht="13.5">
      <c r="AL2061" s="171"/>
    </row>
    <row r="2062" ht="13.5">
      <c r="AL2062" s="171"/>
    </row>
    <row r="2063" ht="13.5">
      <c r="AL2063" s="171"/>
    </row>
    <row r="2064" ht="13.5">
      <c r="AL2064" s="171"/>
    </row>
    <row r="2065" ht="13.5">
      <c r="AL2065" s="171"/>
    </row>
    <row r="2066" ht="13.5">
      <c r="AL2066" s="171"/>
    </row>
    <row r="2067" ht="13.5">
      <c r="AL2067" s="171"/>
    </row>
    <row r="2068" ht="13.5">
      <c r="AL2068" s="171"/>
    </row>
    <row r="2069" ht="13.5">
      <c r="AL2069" s="171"/>
    </row>
    <row r="2070" ht="13.5">
      <c r="AL2070" s="171"/>
    </row>
    <row r="2071" ht="13.5">
      <c r="AL2071" s="171"/>
    </row>
    <row r="2072" ht="13.5">
      <c r="AL2072" s="171"/>
    </row>
    <row r="2073" ht="13.5">
      <c r="AL2073" s="171"/>
    </row>
    <row r="2074" ht="13.5">
      <c r="AL2074" s="171"/>
    </row>
    <row r="2075" ht="13.5">
      <c r="AL2075" s="171"/>
    </row>
    <row r="2076" ht="13.5">
      <c r="AL2076" s="171"/>
    </row>
    <row r="2077" ht="13.5">
      <c r="AL2077" s="171"/>
    </row>
    <row r="2078" ht="13.5">
      <c r="AL2078" s="171"/>
    </row>
    <row r="2079" ht="13.5">
      <c r="AL2079" s="171"/>
    </row>
    <row r="2080" ht="13.5">
      <c r="AL2080" s="171"/>
    </row>
    <row r="2081" ht="13.5">
      <c r="AL2081" s="171"/>
    </row>
    <row r="2082" ht="13.5">
      <c r="AL2082" s="171"/>
    </row>
    <row r="2083" ht="13.5">
      <c r="AL2083" s="171"/>
    </row>
    <row r="2084" ht="13.5">
      <c r="AL2084" s="171"/>
    </row>
    <row r="2085" ht="13.5">
      <c r="AL2085" s="171"/>
    </row>
    <row r="2086" ht="13.5">
      <c r="AL2086" s="171"/>
    </row>
    <row r="2087" ht="13.5">
      <c r="AL2087" s="171"/>
    </row>
    <row r="2088" ht="13.5">
      <c r="AL2088" s="171"/>
    </row>
    <row r="2089" ht="13.5">
      <c r="AL2089" s="171"/>
    </row>
    <row r="2090" ht="13.5">
      <c r="AL2090" s="171"/>
    </row>
    <row r="2091" ht="13.5">
      <c r="AL2091" s="171"/>
    </row>
    <row r="2092" ht="13.5">
      <c r="AL2092" s="171"/>
    </row>
    <row r="2093" ht="13.5">
      <c r="AL2093" s="171"/>
    </row>
    <row r="2094" ht="13.5">
      <c r="AL2094" s="171"/>
    </row>
    <row r="2095" ht="13.5">
      <c r="AL2095" s="171"/>
    </row>
    <row r="2096" ht="13.5">
      <c r="AL2096" s="171"/>
    </row>
    <row r="2097" ht="13.5">
      <c r="AL2097" s="171"/>
    </row>
    <row r="2098" ht="13.5">
      <c r="AL2098" s="171"/>
    </row>
    <row r="2099" ht="13.5">
      <c r="AL2099" s="171"/>
    </row>
    <row r="2100" ht="13.5">
      <c r="AL2100" s="171"/>
    </row>
    <row r="2101" ht="13.5">
      <c r="AL2101" s="171"/>
    </row>
    <row r="2102" ht="13.5">
      <c r="AL2102" s="171"/>
    </row>
    <row r="2103" ht="13.5">
      <c r="AL2103" s="171"/>
    </row>
    <row r="2104" ht="13.5">
      <c r="AL2104" s="171"/>
    </row>
    <row r="2105" ht="13.5">
      <c r="AL2105" s="171"/>
    </row>
    <row r="2106" ht="13.5">
      <c r="AL2106" s="171"/>
    </row>
    <row r="2107" ht="13.5">
      <c r="AL2107" s="171"/>
    </row>
    <row r="2108" ht="13.5">
      <c r="AL2108" s="171"/>
    </row>
    <row r="2109" ht="13.5">
      <c r="AL2109" s="171"/>
    </row>
    <row r="2110" ht="13.5">
      <c r="AL2110" s="171"/>
    </row>
    <row r="2111" ht="13.5">
      <c r="AL2111" s="171"/>
    </row>
    <row r="2112" ht="13.5">
      <c r="AL2112" s="171"/>
    </row>
    <row r="2113" ht="13.5">
      <c r="AL2113" s="171"/>
    </row>
    <row r="2114" ht="13.5">
      <c r="AL2114" s="171"/>
    </row>
    <row r="2115" ht="13.5">
      <c r="AL2115" s="171"/>
    </row>
    <row r="2116" ht="13.5">
      <c r="AL2116" s="171"/>
    </row>
    <row r="2117" ht="13.5">
      <c r="AL2117" s="171"/>
    </row>
    <row r="2118" ht="13.5">
      <c r="AL2118" s="171"/>
    </row>
    <row r="2119" ht="13.5">
      <c r="AL2119" s="171"/>
    </row>
    <row r="2120" ht="13.5">
      <c r="AL2120" s="171"/>
    </row>
    <row r="2121" ht="13.5">
      <c r="AL2121" s="171"/>
    </row>
    <row r="2122" ht="13.5">
      <c r="AL2122" s="171"/>
    </row>
    <row r="2123" ht="13.5">
      <c r="AL2123" s="171"/>
    </row>
    <row r="2124" ht="13.5">
      <c r="AL2124" s="171"/>
    </row>
    <row r="2125" ht="13.5">
      <c r="AL2125" s="171"/>
    </row>
    <row r="2126" ht="13.5">
      <c r="AL2126" s="171"/>
    </row>
    <row r="2127" ht="13.5">
      <c r="AL2127" s="171"/>
    </row>
    <row r="2128" ht="13.5">
      <c r="AL2128" s="171"/>
    </row>
    <row r="2129" ht="13.5">
      <c r="AL2129" s="171"/>
    </row>
    <row r="2130" ht="13.5">
      <c r="AL2130" s="171"/>
    </row>
    <row r="2131" ht="13.5">
      <c r="AL2131" s="171"/>
    </row>
    <row r="2132" ht="13.5">
      <c r="AL2132" s="171"/>
    </row>
    <row r="2133" ht="13.5">
      <c r="AL2133" s="171"/>
    </row>
    <row r="2134" ht="13.5">
      <c r="AL2134" s="171"/>
    </row>
    <row r="2135" ht="13.5">
      <c r="AL2135" s="171"/>
    </row>
    <row r="2136" ht="13.5">
      <c r="AL2136" s="171"/>
    </row>
    <row r="2137" ht="13.5">
      <c r="AL2137" s="171"/>
    </row>
    <row r="2138" ht="13.5">
      <c r="AL2138" s="171"/>
    </row>
    <row r="2139" ht="13.5">
      <c r="AL2139" s="171"/>
    </row>
    <row r="2140" ht="13.5">
      <c r="AL2140" s="171"/>
    </row>
    <row r="2141" ht="13.5">
      <c r="AL2141" s="171"/>
    </row>
    <row r="2142" ht="13.5">
      <c r="AL2142" s="171"/>
    </row>
    <row r="2143" ht="13.5">
      <c r="AL2143" s="171"/>
    </row>
    <row r="2144" ht="13.5">
      <c r="AL2144" s="171"/>
    </row>
    <row r="2145" ht="13.5">
      <c r="AL2145" s="171"/>
    </row>
    <row r="2146" ht="13.5">
      <c r="AL2146" s="171"/>
    </row>
    <row r="2147" ht="13.5">
      <c r="AL2147" s="171"/>
    </row>
    <row r="2148" ht="13.5">
      <c r="AL2148" s="171"/>
    </row>
    <row r="2149" ht="13.5">
      <c r="AL2149" s="171"/>
    </row>
    <row r="2150" ht="13.5">
      <c r="AL2150" s="171"/>
    </row>
    <row r="2151" ht="13.5">
      <c r="AL2151" s="171"/>
    </row>
    <row r="2152" ht="13.5">
      <c r="AL2152" s="171"/>
    </row>
    <row r="2153" ht="13.5">
      <c r="AL2153" s="171"/>
    </row>
    <row r="2154" ht="13.5">
      <c r="AL2154" s="171"/>
    </row>
    <row r="2155" ht="13.5">
      <c r="AL2155" s="171"/>
    </row>
    <row r="2156" ht="13.5">
      <c r="AL2156" s="171"/>
    </row>
    <row r="2157" ht="13.5">
      <c r="AL2157" s="171"/>
    </row>
    <row r="2158" ht="13.5">
      <c r="AL2158" s="171"/>
    </row>
    <row r="2159" ht="13.5">
      <c r="AL2159" s="171"/>
    </row>
    <row r="2160" ht="13.5">
      <c r="AL2160" s="171"/>
    </row>
    <row r="2161" ht="13.5">
      <c r="AL2161" s="171"/>
    </row>
    <row r="2162" ht="13.5">
      <c r="AL2162" s="171"/>
    </row>
    <row r="2163" ht="13.5">
      <c r="AL2163" s="171"/>
    </row>
    <row r="2164" ht="13.5">
      <c r="AL2164" s="171"/>
    </row>
    <row r="2165" ht="13.5">
      <c r="AL2165" s="171"/>
    </row>
    <row r="2166" ht="13.5">
      <c r="AL2166" s="171"/>
    </row>
    <row r="2167" ht="13.5">
      <c r="AL2167" s="171"/>
    </row>
    <row r="2168" ht="13.5">
      <c r="AL2168" s="171"/>
    </row>
    <row r="2169" ht="13.5">
      <c r="AL2169" s="171"/>
    </row>
    <row r="2170" ht="13.5">
      <c r="AL2170" s="171"/>
    </row>
    <row r="2171" ht="13.5">
      <c r="AL2171" s="171"/>
    </row>
    <row r="2172" ht="13.5">
      <c r="AL2172" s="171"/>
    </row>
    <row r="2173" ht="13.5">
      <c r="AL2173" s="171"/>
    </row>
    <row r="2174" ht="13.5">
      <c r="AL2174" s="171"/>
    </row>
    <row r="2175" ht="13.5">
      <c r="AL2175" s="171"/>
    </row>
    <row r="2176" ht="13.5">
      <c r="AL2176" s="171"/>
    </row>
    <row r="2177" ht="13.5">
      <c r="AL2177" s="171"/>
    </row>
    <row r="2178" ht="13.5">
      <c r="AL2178" s="171"/>
    </row>
    <row r="2179" ht="13.5">
      <c r="AL2179" s="171"/>
    </row>
    <row r="2180" ht="13.5">
      <c r="AL2180" s="171"/>
    </row>
    <row r="2181" ht="13.5">
      <c r="AL2181" s="171"/>
    </row>
    <row r="2182" ht="13.5">
      <c r="AL2182" s="171"/>
    </row>
    <row r="2183" ht="13.5">
      <c r="AL2183" s="171"/>
    </row>
    <row r="2184" ht="13.5">
      <c r="AL2184" s="171"/>
    </row>
    <row r="2185" ht="13.5">
      <c r="AL2185" s="171"/>
    </row>
    <row r="2186" ht="13.5">
      <c r="AL2186" s="171"/>
    </row>
    <row r="2187" ht="13.5">
      <c r="AL2187" s="171"/>
    </row>
    <row r="2188" ht="13.5">
      <c r="AL2188" s="171"/>
    </row>
    <row r="2189" ht="13.5">
      <c r="AL2189" s="171"/>
    </row>
    <row r="2190" ht="13.5">
      <c r="AL2190" s="171"/>
    </row>
    <row r="2191" ht="13.5">
      <c r="AL2191" s="171"/>
    </row>
    <row r="2192" ht="13.5">
      <c r="AL2192" s="171"/>
    </row>
    <row r="2193" ht="13.5">
      <c r="AL2193" s="171"/>
    </row>
    <row r="2194" ht="13.5">
      <c r="AL2194" s="171"/>
    </row>
    <row r="2195" ht="13.5">
      <c r="AL2195" s="171"/>
    </row>
    <row r="2196" ht="13.5">
      <c r="AL2196" s="171"/>
    </row>
    <row r="2197" ht="13.5">
      <c r="AL2197" s="171"/>
    </row>
    <row r="2198" ht="13.5">
      <c r="AL2198" s="171"/>
    </row>
    <row r="2199" ht="13.5">
      <c r="AL2199" s="171"/>
    </row>
    <row r="2200" ht="13.5">
      <c r="AL2200" s="171"/>
    </row>
    <row r="2201" ht="13.5">
      <c r="AL2201" s="171"/>
    </row>
    <row r="2202" ht="13.5">
      <c r="AL2202" s="171"/>
    </row>
    <row r="2203" ht="13.5">
      <c r="AL2203" s="171"/>
    </row>
    <row r="2204" ht="13.5">
      <c r="AL2204" s="171"/>
    </row>
    <row r="2205" ht="13.5">
      <c r="AL2205" s="171"/>
    </row>
    <row r="2206" ht="13.5">
      <c r="AL2206" s="171"/>
    </row>
    <row r="2207" ht="13.5">
      <c r="AL2207" s="171"/>
    </row>
    <row r="2208" ht="13.5">
      <c r="AL2208" s="171"/>
    </row>
    <row r="2209" ht="13.5">
      <c r="AL2209" s="171"/>
    </row>
    <row r="2210" ht="13.5">
      <c r="AL2210" s="171"/>
    </row>
    <row r="2211" ht="13.5">
      <c r="AL2211" s="171"/>
    </row>
    <row r="2212" ht="13.5">
      <c r="AL2212" s="171"/>
    </row>
    <row r="2213" ht="13.5">
      <c r="AL2213" s="171"/>
    </row>
    <row r="2214" ht="13.5">
      <c r="AL2214" s="171"/>
    </row>
    <row r="2215" ht="13.5">
      <c r="AL2215" s="171"/>
    </row>
    <row r="2216" ht="13.5">
      <c r="AL2216" s="171"/>
    </row>
    <row r="2217" ht="13.5">
      <c r="AL2217" s="171"/>
    </row>
    <row r="2218" ht="13.5">
      <c r="AL2218" s="171"/>
    </row>
    <row r="2219" ht="13.5">
      <c r="AL2219" s="171"/>
    </row>
    <row r="2220" ht="13.5">
      <c r="AL2220" s="171"/>
    </row>
    <row r="2221" ht="13.5">
      <c r="AL2221" s="171"/>
    </row>
    <row r="2222" ht="13.5">
      <c r="AL2222" s="171"/>
    </row>
    <row r="2223" ht="13.5">
      <c r="AL2223" s="171"/>
    </row>
    <row r="2224" ht="13.5">
      <c r="AL2224" s="171"/>
    </row>
    <row r="2225" ht="13.5">
      <c r="AL2225" s="171"/>
    </row>
    <row r="2226" ht="13.5">
      <c r="AL2226" s="171"/>
    </row>
    <row r="2227" ht="13.5">
      <c r="AL2227" s="171"/>
    </row>
    <row r="2228" ht="13.5">
      <c r="AL2228" s="171"/>
    </row>
    <row r="2229" ht="13.5">
      <c r="AL2229" s="171"/>
    </row>
    <row r="2230" ht="13.5">
      <c r="AL2230" s="171"/>
    </row>
    <row r="2231" ht="13.5">
      <c r="AL2231" s="171"/>
    </row>
    <row r="2232" ht="13.5">
      <c r="AL2232" s="171"/>
    </row>
    <row r="2233" ht="13.5">
      <c r="AL2233" s="171"/>
    </row>
    <row r="2234" ht="13.5">
      <c r="AL2234" s="171"/>
    </row>
    <row r="2235" ht="13.5">
      <c r="AL2235" s="171"/>
    </row>
    <row r="2236" ht="13.5">
      <c r="AL2236" s="171"/>
    </row>
    <row r="2237" ht="13.5">
      <c r="AL2237" s="171"/>
    </row>
    <row r="2238" ht="13.5">
      <c r="AL2238" s="171"/>
    </row>
    <row r="2239" ht="13.5">
      <c r="AL2239" s="171"/>
    </row>
    <row r="2240" ht="13.5">
      <c r="AL2240" s="171"/>
    </row>
    <row r="2241" ht="13.5">
      <c r="AL2241" s="171"/>
    </row>
    <row r="2242" ht="13.5">
      <c r="AL2242" s="171"/>
    </row>
    <row r="2243" ht="13.5">
      <c r="AL2243" s="171"/>
    </row>
    <row r="2244" ht="13.5">
      <c r="AL2244" s="171"/>
    </row>
    <row r="2245" ht="13.5">
      <c r="AL2245" s="171"/>
    </row>
    <row r="2246" ht="13.5">
      <c r="AL2246" s="171"/>
    </row>
    <row r="2247" ht="13.5">
      <c r="AL2247" s="171"/>
    </row>
    <row r="2248" ht="13.5">
      <c r="AL2248" s="171"/>
    </row>
    <row r="2249" ht="13.5">
      <c r="AL2249" s="171"/>
    </row>
    <row r="2250" ht="13.5">
      <c r="AL2250" s="171"/>
    </row>
    <row r="2251" ht="13.5">
      <c r="AL2251" s="171"/>
    </row>
    <row r="2252" ht="13.5">
      <c r="AL2252" s="171"/>
    </row>
    <row r="2253" ht="13.5">
      <c r="AL2253" s="171"/>
    </row>
    <row r="2254" ht="13.5">
      <c r="AL2254" s="171"/>
    </row>
    <row r="2255" ht="13.5">
      <c r="AL2255" s="171"/>
    </row>
    <row r="2256" ht="13.5">
      <c r="AL2256" s="171"/>
    </row>
    <row r="2257" ht="13.5">
      <c r="AL2257" s="171"/>
    </row>
    <row r="2258" ht="13.5">
      <c r="AL2258" s="171"/>
    </row>
    <row r="2259" ht="13.5">
      <c r="AL2259" s="171"/>
    </row>
    <row r="2260" ht="13.5">
      <c r="AL2260" s="171"/>
    </row>
    <row r="2261" ht="13.5">
      <c r="AL2261" s="171"/>
    </row>
    <row r="2262" ht="13.5">
      <c r="AL2262" s="171"/>
    </row>
    <row r="2263" ht="13.5">
      <c r="AL2263" s="171"/>
    </row>
    <row r="2264" ht="13.5">
      <c r="AL2264" s="171"/>
    </row>
    <row r="2265" ht="13.5">
      <c r="AL2265" s="171"/>
    </row>
    <row r="2266" ht="13.5">
      <c r="AL2266" s="171"/>
    </row>
    <row r="2267" ht="13.5">
      <c r="AL2267" s="171"/>
    </row>
    <row r="2268" ht="13.5">
      <c r="AL2268" s="171"/>
    </row>
    <row r="2269" ht="13.5">
      <c r="AL2269" s="171"/>
    </row>
    <row r="2270" ht="13.5">
      <c r="AL2270" s="171"/>
    </row>
    <row r="2271" ht="13.5">
      <c r="AL2271" s="171"/>
    </row>
    <row r="2272" ht="13.5">
      <c r="AL2272" s="171"/>
    </row>
    <row r="2273" ht="13.5">
      <c r="AL2273" s="171"/>
    </row>
    <row r="2274" ht="13.5">
      <c r="AL2274" s="171"/>
    </row>
    <row r="2275" ht="13.5">
      <c r="AL2275" s="171"/>
    </row>
    <row r="2276" ht="13.5">
      <c r="AL2276" s="171"/>
    </row>
    <row r="2277" ht="13.5">
      <c r="AL2277" s="171"/>
    </row>
    <row r="2278" ht="13.5">
      <c r="AL2278" s="171"/>
    </row>
    <row r="2279" ht="13.5">
      <c r="AL2279" s="171"/>
    </row>
    <row r="2280" ht="13.5">
      <c r="AL2280" s="171"/>
    </row>
    <row r="2281" ht="13.5">
      <c r="AL2281" s="171"/>
    </row>
    <row r="2282" ht="13.5">
      <c r="AL2282" s="171"/>
    </row>
    <row r="2283" ht="13.5">
      <c r="AL2283" s="171"/>
    </row>
    <row r="2284" ht="13.5">
      <c r="AL2284" s="171"/>
    </row>
    <row r="2285" ht="13.5">
      <c r="AL2285" s="171"/>
    </row>
    <row r="2286" ht="13.5">
      <c r="AL2286" s="171"/>
    </row>
    <row r="2287" ht="13.5">
      <c r="AL2287" s="171"/>
    </row>
    <row r="2288" ht="13.5">
      <c r="AL2288" s="171"/>
    </row>
    <row r="2289" ht="13.5">
      <c r="AL2289" s="171"/>
    </row>
    <row r="2290" ht="13.5">
      <c r="AL2290" s="171"/>
    </row>
    <row r="2291" ht="13.5">
      <c r="AL2291" s="171"/>
    </row>
    <row r="2292" ht="13.5">
      <c r="AL2292" s="171"/>
    </row>
    <row r="2293" ht="13.5">
      <c r="AL2293" s="171"/>
    </row>
    <row r="2294" ht="13.5">
      <c r="AL2294" s="171"/>
    </row>
    <row r="2295" ht="13.5">
      <c r="AL2295" s="171"/>
    </row>
    <row r="2296" ht="13.5">
      <c r="AL2296" s="171"/>
    </row>
    <row r="2297" ht="13.5">
      <c r="AL2297" s="171"/>
    </row>
    <row r="2298" ht="13.5">
      <c r="AL2298" s="171"/>
    </row>
    <row r="2299" ht="13.5">
      <c r="AL2299" s="171"/>
    </row>
    <row r="2300" ht="13.5">
      <c r="AL2300" s="171"/>
    </row>
    <row r="2301" ht="13.5">
      <c r="AL2301" s="171"/>
    </row>
    <row r="2302" ht="13.5">
      <c r="AL2302" s="171"/>
    </row>
    <row r="2303" ht="13.5">
      <c r="AL2303" s="171"/>
    </row>
    <row r="2304" ht="13.5">
      <c r="AL2304" s="171"/>
    </row>
    <row r="2305" ht="13.5">
      <c r="AL2305" s="171"/>
    </row>
    <row r="2306" ht="13.5">
      <c r="AL2306" s="171"/>
    </row>
    <row r="2307" ht="13.5">
      <c r="AL2307" s="171"/>
    </row>
    <row r="2308" ht="13.5">
      <c r="AL2308" s="171"/>
    </row>
    <row r="2309" ht="13.5">
      <c r="AL2309" s="171"/>
    </row>
    <row r="2310" ht="13.5">
      <c r="AL2310" s="171"/>
    </row>
    <row r="2311" ht="13.5">
      <c r="AL2311" s="171"/>
    </row>
    <row r="2312" ht="13.5">
      <c r="AL2312" s="171"/>
    </row>
    <row r="2313" ht="13.5">
      <c r="AL2313" s="171"/>
    </row>
    <row r="2314" ht="13.5">
      <c r="AL2314" s="171"/>
    </row>
    <row r="2315" ht="13.5">
      <c r="AL2315" s="171"/>
    </row>
    <row r="2316" ht="13.5">
      <c r="AL2316" s="171"/>
    </row>
    <row r="2317" ht="13.5">
      <c r="AL2317" s="171"/>
    </row>
    <row r="2318" ht="13.5">
      <c r="AL2318" s="171"/>
    </row>
    <row r="2319" ht="13.5">
      <c r="AL2319" s="171"/>
    </row>
    <row r="2320" ht="13.5">
      <c r="AL2320" s="171"/>
    </row>
    <row r="2321" ht="13.5">
      <c r="AL2321" s="171"/>
    </row>
    <row r="2322" ht="13.5">
      <c r="AL2322" s="171"/>
    </row>
    <row r="2323" ht="13.5">
      <c r="AL2323" s="171"/>
    </row>
    <row r="2324" ht="13.5">
      <c r="AL2324" s="171"/>
    </row>
    <row r="2325" ht="13.5">
      <c r="AL2325" s="171"/>
    </row>
    <row r="2326" ht="13.5">
      <c r="AL2326" s="171"/>
    </row>
    <row r="2327" ht="13.5">
      <c r="AL2327" s="171"/>
    </row>
    <row r="2328" ht="13.5">
      <c r="AL2328" s="171"/>
    </row>
    <row r="2329" ht="13.5">
      <c r="AL2329" s="171"/>
    </row>
    <row r="2330" ht="13.5">
      <c r="AL2330" s="171"/>
    </row>
    <row r="2331" ht="13.5">
      <c r="AL2331" s="171"/>
    </row>
    <row r="2332" ht="13.5">
      <c r="AL2332" s="171"/>
    </row>
    <row r="2333" ht="13.5">
      <c r="AL2333" s="171"/>
    </row>
    <row r="2334" ht="13.5">
      <c r="AL2334" s="171"/>
    </row>
    <row r="2335" ht="13.5">
      <c r="AL2335" s="171"/>
    </row>
    <row r="2336" ht="13.5">
      <c r="AL2336" s="171"/>
    </row>
    <row r="2337" ht="13.5">
      <c r="AL2337" s="171"/>
    </row>
    <row r="2338" ht="13.5">
      <c r="AL2338" s="171"/>
    </row>
    <row r="2339" ht="13.5">
      <c r="AL2339" s="171"/>
    </row>
    <row r="2340" ht="13.5">
      <c r="AL2340" s="171"/>
    </row>
    <row r="2341" ht="13.5">
      <c r="AL2341" s="171"/>
    </row>
    <row r="2342" ht="13.5">
      <c r="AL2342" s="171"/>
    </row>
    <row r="2343" ht="13.5">
      <c r="AL2343" s="171"/>
    </row>
    <row r="2344" ht="13.5">
      <c r="AL2344" s="171"/>
    </row>
    <row r="2345" ht="13.5">
      <c r="AL2345" s="171"/>
    </row>
    <row r="2346" ht="13.5">
      <c r="AL2346" s="171"/>
    </row>
    <row r="2347" ht="13.5">
      <c r="AL2347" s="171"/>
    </row>
    <row r="2348" ht="13.5">
      <c r="AL2348" s="171"/>
    </row>
    <row r="2349" ht="13.5">
      <c r="AL2349" s="171"/>
    </row>
    <row r="2350" ht="13.5">
      <c r="AL2350" s="171"/>
    </row>
    <row r="2351" ht="13.5">
      <c r="AL2351" s="171"/>
    </row>
    <row r="2352" ht="13.5">
      <c r="AL2352" s="171"/>
    </row>
    <row r="2353" ht="13.5">
      <c r="AL2353" s="171"/>
    </row>
    <row r="2354" ht="13.5">
      <c r="AL2354" s="171"/>
    </row>
    <row r="2355" ht="13.5">
      <c r="AL2355" s="171"/>
    </row>
    <row r="2356" ht="13.5">
      <c r="AL2356" s="171"/>
    </row>
    <row r="2357" ht="13.5">
      <c r="AL2357" s="171"/>
    </row>
    <row r="2358" ht="13.5">
      <c r="AL2358" s="171"/>
    </row>
    <row r="2359" ht="13.5">
      <c r="AL2359" s="171"/>
    </row>
    <row r="2360" ht="13.5">
      <c r="AL2360" s="171"/>
    </row>
    <row r="2361" ht="13.5">
      <c r="AL2361" s="171"/>
    </row>
    <row r="2362" ht="13.5">
      <c r="AL2362" s="171"/>
    </row>
    <row r="2363" ht="13.5">
      <c r="AL2363" s="171"/>
    </row>
    <row r="2364" ht="13.5">
      <c r="AL2364" s="171"/>
    </row>
    <row r="2365" ht="13.5">
      <c r="AL2365" s="171"/>
    </row>
    <row r="2366" ht="13.5">
      <c r="AL2366" s="171"/>
    </row>
    <row r="2367" ht="13.5">
      <c r="AL2367" s="171"/>
    </row>
    <row r="2368" ht="13.5">
      <c r="AL2368" s="171"/>
    </row>
    <row r="2369" ht="13.5">
      <c r="AL2369" s="171"/>
    </row>
    <row r="2370" ht="13.5">
      <c r="AL2370" s="171"/>
    </row>
    <row r="2371" ht="13.5">
      <c r="AL2371" s="171"/>
    </row>
    <row r="2372" ht="13.5">
      <c r="AL2372" s="171"/>
    </row>
    <row r="2373" ht="13.5">
      <c r="AL2373" s="171"/>
    </row>
    <row r="2374" ht="13.5">
      <c r="AL2374" s="171"/>
    </row>
    <row r="2375" ht="13.5">
      <c r="AL2375" s="171"/>
    </row>
    <row r="2376" ht="13.5">
      <c r="AL2376" s="171"/>
    </row>
    <row r="2377" ht="13.5">
      <c r="AL2377" s="171"/>
    </row>
    <row r="2378" ht="13.5">
      <c r="AL2378" s="171"/>
    </row>
    <row r="2379" ht="13.5">
      <c r="AL2379" s="171"/>
    </row>
    <row r="2380" ht="13.5">
      <c r="AL2380" s="171"/>
    </row>
    <row r="2381" ht="13.5">
      <c r="AL2381" s="171"/>
    </row>
    <row r="2382" ht="13.5">
      <c r="AL2382" s="171"/>
    </row>
    <row r="2383" ht="13.5">
      <c r="AL2383" s="171"/>
    </row>
    <row r="2384" ht="13.5">
      <c r="AL2384" s="171"/>
    </row>
    <row r="2385" ht="13.5">
      <c r="AL2385" s="171"/>
    </row>
    <row r="2386" ht="13.5">
      <c r="AL2386" s="171"/>
    </row>
    <row r="2387" ht="13.5">
      <c r="AL2387" s="171"/>
    </row>
    <row r="2388" ht="13.5">
      <c r="AL2388" s="171"/>
    </row>
    <row r="2389" ht="13.5">
      <c r="AL2389" s="171"/>
    </row>
    <row r="2390" ht="13.5">
      <c r="AL2390" s="171"/>
    </row>
    <row r="2391" ht="13.5">
      <c r="AL2391" s="171"/>
    </row>
    <row r="2392" ht="13.5">
      <c r="AL2392" s="171"/>
    </row>
    <row r="2393" ht="13.5">
      <c r="AL2393" s="171"/>
    </row>
    <row r="2394" ht="13.5">
      <c r="AL2394" s="171"/>
    </row>
    <row r="2395" ht="13.5">
      <c r="AL2395" s="171"/>
    </row>
    <row r="2396" ht="13.5">
      <c r="AL2396" s="171"/>
    </row>
    <row r="2397" ht="13.5">
      <c r="AL2397" s="171"/>
    </row>
    <row r="2398" ht="13.5">
      <c r="AL2398" s="171"/>
    </row>
    <row r="2399" ht="13.5">
      <c r="AL2399" s="171"/>
    </row>
    <row r="2400" ht="13.5">
      <c r="AL2400" s="171"/>
    </row>
    <row r="2401" ht="13.5">
      <c r="AL2401" s="171"/>
    </row>
    <row r="2402" ht="13.5">
      <c r="AL2402" s="171"/>
    </row>
    <row r="2403" ht="13.5">
      <c r="AL2403" s="171"/>
    </row>
    <row r="2404" ht="13.5">
      <c r="AL2404" s="171"/>
    </row>
    <row r="2405" ht="13.5">
      <c r="AL2405" s="171"/>
    </row>
    <row r="2406" ht="13.5">
      <c r="AL2406" s="171"/>
    </row>
    <row r="2407" ht="13.5">
      <c r="AL2407" s="171"/>
    </row>
    <row r="2408" ht="13.5">
      <c r="AL2408" s="171"/>
    </row>
    <row r="2409" ht="13.5">
      <c r="AL2409" s="171"/>
    </row>
    <row r="2410" ht="13.5">
      <c r="AL2410" s="171"/>
    </row>
    <row r="2411" ht="13.5">
      <c r="AL2411" s="171"/>
    </row>
    <row r="2412" ht="13.5">
      <c r="AL2412" s="171"/>
    </row>
    <row r="2413" ht="13.5">
      <c r="AL2413" s="171"/>
    </row>
    <row r="2414" ht="13.5">
      <c r="AL2414" s="171"/>
    </row>
    <row r="2415" ht="13.5">
      <c r="AL2415" s="171"/>
    </row>
    <row r="2416" ht="13.5">
      <c r="AL2416" s="171"/>
    </row>
    <row r="2417" ht="13.5">
      <c r="AL2417" s="171"/>
    </row>
    <row r="2418" ht="13.5">
      <c r="AL2418" s="171"/>
    </row>
    <row r="2419" ht="13.5">
      <c r="AL2419" s="171"/>
    </row>
    <row r="2420" ht="13.5">
      <c r="AL2420" s="171"/>
    </row>
    <row r="2421" ht="13.5">
      <c r="AL2421" s="171"/>
    </row>
    <row r="2422" ht="13.5">
      <c r="AL2422" s="171"/>
    </row>
    <row r="2423" ht="13.5">
      <c r="AL2423" s="171"/>
    </row>
    <row r="2424" ht="13.5">
      <c r="AL2424" s="171"/>
    </row>
    <row r="2425" ht="13.5">
      <c r="AL2425" s="171"/>
    </row>
    <row r="2426" ht="13.5">
      <c r="AL2426" s="171"/>
    </row>
    <row r="2427" ht="13.5">
      <c r="AL2427" s="171"/>
    </row>
    <row r="2428" ht="13.5">
      <c r="AL2428" s="171"/>
    </row>
    <row r="2429" ht="13.5">
      <c r="AL2429" s="171"/>
    </row>
    <row r="2430" ht="13.5">
      <c r="AL2430" s="171"/>
    </row>
    <row r="2431" ht="13.5">
      <c r="AL2431" s="171"/>
    </row>
    <row r="2432" ht="13.5">
      <c r="AL2432" s="171"/>
    </row>
    <row r="2433" ht="13.5">
      <c r="AL2433" s="171"/>
    </row>
    <row r="2434" ht="13.5">
      <c r="AL2434" s="171"/>
    </row>
    <row r="2435" ht="13.5">
      <c r="AL2435" s="171"/>
    </row>
    <row r="2436" ht="13.5">
      <c r="AL2436" s="171"/>
    </row>
    <row r="2437" ht="13.5">
      <c r="AL2437" s="171"/>
    </row>
    <row r="2438" ht="13.5">
      <c r="AL2438" s="171"/>
    </row>
    <row r="2439" ht="13.5">
      <c r="AL2439" s="171"/>
    </row>
    <row r="2440" ht="13.5">
      <c r="AL2440" s="171"/>
    </row>
    <row r="2441" ht="13.5">
      <c r="AL2441" s="171"/>
    </row>
    <row r="2442" ht="13.5">
      <c r="AL2442" s="171"/>
    </row>
    <row r="2443" ht="13.5">
      <c r="AL2443" s="171"/>
    </row>
    <row r="2444" ht="13.5">
      <c r="AL2444" s="171"/>
    </row>
    <row r="2445" ht="13.5">
      <c r="AL2445" s="171"/>
    </row>
    <row r="2446" ht="13.5">
      <c r="AL2446" s="171"/>
    </row>
    <row r="2447" ht="13.5">
      <c r="AL2447" s="171"/>
    </row>
    <row r="2448" ht="13.5">
      <c r="AL2448" s="171"/>
    </row>
    <row r="2449" ht="13.5">
      <c r="AL2449" s="171"/>
    </row>
    <row r="2450" ht="13.5">
      <c r="AL2450" s="171"/>
    </row>
    <row r="2451" ht="13.5">
      <c r="AL2451" s="171"/>
    </row>
    <row r="2452" ht="13.5">
      <c r="AL2452" s="171"/>
    </row>
    <row r="2453" ht="13.5">
      <c r="AL2453" s="171"/>
    </row>
    <row r="2454" ht="13.5">
      <c r="AL2454" s="171"/>
    </row>
    <row r="2455" ht="13.5">
      <c r="AL2455" s="171"/>
    </row>
    <row r="2456" ht="13.5">
      <c r="AL2456" s="171"/>
    </row>
    <row r="2457" ht="13.5">
      <c r="AL2457" s="171"/>
    </row>
    <row r="2458" ht="13.5">
      <c r="AL2458" s="171"/>
    </row>
    <row r="2459" ht="13.5">
      <c r="AL2459" s="171"/>
    </row>
    <row r="2460" ht="13.5">
      <c r="AL2460" s="171"/>
    </row>
    <row r="2461" ht="13.5">
      <c r="AL2461" s="171"/>
    </row>
    <row r="2462" ht="13.5">
      <c r="AL2462" s="171"/>
    </row>
    <row r="2463" ht="13.5">
      <c r="AL2463" s="171"/>
    </row>
    <row r="2464" ht="13.5">
      <c r="AL2464" s="171"/>
    </row>
    <row r="2465" ht="13.5">
      <c r="AL2465" s="171"/>
    </row>
    <row r="2466" ht="13.5">
      <c r="AL2466" s="171"/>
    </row>
    <row r="2467" ht="13.5">
      <c r="AL2467" s="171"/>
    </row>
    <row r="2468" ht="13.5">
      <c r="AL2468" s="171"/>
    </row>
    <row r="2469" ht="13.5">
      <c r="AL2469" s="171"/>
    </row>
    <row r="2470" ht="13.5">
      <c r="AL2470" s="171"/>
    </row>
    <row r="2471" ht="13.5">
      <c r="AL2471" s="171"/>
    </row>
    <row r="2472" ht="13.5">
      <c r="AL2472" s="171"/>
    </row>
    <row r="2473" ht="13.5">
      <c r="AL2473" s="171"/>
    </row>
    <row r="2474" ht="13.5">
      <c r="AL2474" s="171"/>
    </row>
    <row r="2475" ht="13.5">
      <c r="AL2475" s="171"/>
    </row>
    <row r="2476" ht="13.5">
      <c r="AL2476" s="171"/>
    </row>
    <row r="2477" ht="13.5">
      <c r="AL2477" s="171"/>
    </row>
    <row r="2478" ht="13.5">
      <c r="AL2478" s="171"/>
    </row>
    <row r="2479" ht="13.5">
      <c r="AL2479" s="171"/>
    </row>
    <row r="2480" ht="13.5">
      <c r="AL2480" s="171"/>
    </row>
    <row r="2481" ht="13.5">
      <c r="AL2481" s="171"/>
    </row>
    <row r="2482" ht="13.5">
      <c r="AL2482" s="171"/>
    </row>
    <row r="2483" ht="13.5">
      <c r="AL2483" s="171"/>
    </row>
    <row r="2484" ht="13.5">
      <c r="AL2484" s="171"/>
    </row>
    <row r="2485" ht="13.5">
      <c r="AL2485" s="171"/>
    </row>
    <row r="2486" ht="13.5">
      <c r="AL2486" s="171"/>
    </row>
    <row r="2487" ht="13.5">
      <c r="AL2487" s="171"/>
    </row>
    <row r="2488" ht="13.5">
      <c r="AL2488" s="171"/>
    </row>
    <row r="2489" ht="13.5">
      <c r="AL2489" s="171"/>
    </row>
    <row r="2490" ht="13.5">
      <c r="AL2490" s="171"/>
    </row>
    <row r="2491" ht="13.5">
      <c r="AL2491" s="171"/>
    </row>
    <row r="2492" ht="13.5">
      <c r="AL2492" s="171"/>
    </row>
    <row r="2493" ht="13.5">
      <c r="AL2493" s="171"/>
    </row>
    <row r="2494" ht="13.5">
      <c r="AL2494" s="171"/>
    </row>
    <row r="2495" ht="13.5">
      <c r="AL2495" s="171"/>
    </row>
    <row r="2496" ht="13.5">
      <c r="AL2496" s="171"/>
    </row>
    <row r="2497" ht="13.5">
      <c r="AL2497" s="171"/>
    </row>
    <row r="2498" ht="13.5">
      <c r="AL2498" s="171"/>
    </row>
    <row r="2499" ht="13.5">
      <c r="AL2499" s="171"/>
    </row>
    <row r="2500" ht="13.5">
      <c r="AL2500" s="171"/>
    </row>
    <row r="2501" ht="13.5">
      <c r="AL2501" s="171"/>
    </row>
    <row r="2502" ht="13.5">
      <c r="AL2502" s="171"/>
    </row>
    <row r="2503" ht="13.5">
      <c r="AL2503" s="171"/>
    </row>
    <row r="2504" ht="13.5">
      <c r="AL2504" s="171"/>
    </row>
    <row r="2505" ht="13.5">
      <c r="AL2505" s="171"/>
    </row>
    <row r="2506" ht="13.5">
      <c r="AL2506" s="171"/>
    </row>
    <row r="2507" ht="13.5">
      <c r="AL2507" s="171"/>
    </row>
    <row r="2508" ht="13.5">
      <c r="AL2508" s="171"/>
    </row>
    <row r="2509" ht="13.5">
      <c r="AL2509" s="171"/>
    </row>
    <row r="2510" ht="13.5">
      <c r="AL2510" s="171"/>
    </row>
    <row r="2511" ht="13.5">
      <c r="AL2511" s="171"/>
    </row>
    <row r="2512" ht="13.5">
      <c r="AL2512" s="171"/>
    </row>
    <row r="2513" ht="13.5">
      <c r="AL2513" s="171"/>
    </row>
    <row r="2514" ht="13.5">
      <c r="AL2514" s="171"/>
    </row>
    <row r="2515" ht="13.5">
      <c r="AL2515" s="171"/>
    </row>
    <row r="2516" ht="13.5">
      <c r="AL2516" s="171"/>
    </row>
    <row r="2517" ht="13.5">
      <c r="AL2517" s="171"/>
    </row>
    <row r="2518" ht="13.5">
      <c r="AL2518" s="171"/>
    </row>
    <row r="2519" ht="13.5">
      <c r="AL2519" s="171"/>
    </row>
    <row r="2520" ht="13.5">
      <c r="AL2520" s="171"/>
    </row>
    <row r="2521" ht="13.5">
      <c r="AL2521" s="171"/>
    </row>
    <row r="2522" ht="13.5">
      <c r="AL2522" s="171"/>
    </row>
    <row r="2523" ht="13.5">
      <c r="AL2523" s="171"/>
    </row>
    <row r="2524" ht="13.5">
      <c r="AL2524" s="171"/>
    </row>
    <row r="2525" ht="13.5">
      <c r="AL2525" s="171"/>
    </row>
    <row r="2526" ht="13.5">
      <c r="AL2526" s="171"/>
    </row>
    <row r="2527" ht="13.5">
      <c r="AL2527" s="171"/>
    </row>
    <row r="2528" ht="13.5">
      <c r="AL2528" s="171"/>
    </row>
    <row r="2529" ht="13.5">
      <c r="AL2529" s="171"/>
    </row>
    <row r="2530" ht="13.5">
      <c r="AL2530" s="171"/>
    </row>
    <row r="2531" ht="13.5">
      <c r="AL2531" s="171"/>
    </row>
    <row r="2532" ht="13.5">
      <c r="AL2532" s="171"/>
    </row>
    <row r="2533" ht="13.5">
      <c r="AL2533" s="171"/>
    </row>
    <row r="2534" ht="13.5">
      <c r="AL2534" s="171"/>
    </row>
    <row r="2535" ht="13.5">
      <c r="AL2535" s="171"/>
    </row>
    <row r="2536" ht="13.5">
      <c r="AL2536" s="171"/>
    </row>
    <row r="2537" ht="13.5">
      <c r="AL2537" s="171"/>
    </row>
    <row r="2538" ht="13.5">
      <c r="AL2538" s="171"/>
    </row>
    <row r="2539" ht="13.5">
      <c r="AL2539" s="171"/>
    </row>
    <row r="2540" ht="13.5">
      <c r="AL2540" s="171"/>
    </row>
    <row r="2541" ht="13.5">
      <c r="AL2541" s="171"/>
    </row>
    <row r="2542" ht="13.5">
      <c r="AL2542" s="171"/>
    </row>
    <row r="2543" ht="13.5">
      <c r="AL2543" s="171"/>
    </row>
    <row r="2544" ht="13.5">
      <c r="AL2544" s="171"/>
    </row>
    <row r="2545" ht="13.5">
      <c r="AL2545" s="171"/>
    </row>
    <row r="2546" ht="13.5">
      <c r="AL2546" s="171"/>
    </row>
    <row r="2547" ht="13.5">
      <c r="AL2547" s="171"/>
    </row>
    <row r="2548" ht="13.5">
      <c r="AL2548" s="171"/>
    </row>
    <row r="2549" ht="13.5">
      <c r="AL2549" s="171"/>
    </row>
    <row r="2550" ht="13.5">
      <c r="AL2550" s="171"/>
    </row>
    <row r="2551" ht="13.5">
      <c r="AL2551" s="171"/>
    </row>
    <row r="2552" ht="13.5">
      <c r="AL2552" s="171"/>
    </row>
    <row r="2553" ht="13.5">
      <c r="AL2553" s="171"/>
    </row>
    <row r="2554" ht="13.5">
      <c r="AL2554" s="171"/>
    </row>
    <row r="2555" ht="13.5">
      <c r="AL2555" s="171"/>
    </row>
    <row r="2556" ht="13.5">
      <c r="AL2556" s="171"/>
    </row>
    <row r="2557" ht="13.5">
      <c r="AL2557" s="171"/>
    </row>
    <row r="2558" ht="13.5">
      <c r="AL2558" s="171"/>
    </row>
    <row r="2559" ht="13.5">
      <c r="AL2559" s="171"/>
    </row>
    <row r="2560" ht="13.5">
      <c r="AL2560" s="171"/>
    </row>
    <row r="2561" ht="13.5">
      <c r="AL2561" s="171"/>
    </row>
    <row r="2562" ht="13.5">
      <c r="AL2562" s="171"/>
    </row>
    <row r="2563" ht="13.5">
      <c r="AL2563" s="171"/>
    </row>
    <row r="2564" ht="13.5">
      <c r="AL2564" s="171"/>
    </row>
    <row r="2565" ht="13.5">
      <c r="AL2565" s="171"/>
    </row>
    <row r="2566" ht="13.5">
      <c r="AL2566" s="171"/>
    </row>
    <row r="2567" ht="13.5">
      <c r="AL2567" s="171"/>
    </row>
    <row r="2568" ht="13.5">
      <c r="AL2568" s="171"/>
    </row>
    <row r="2569" ht="13.5">
      <c r="AL2569" s="171"/>
    </row>
    <row r="2570" ht="13.5">
      <c r="AL2570" s="171"/>
    </row>
    <row r="2571" ht="13.5">
      <c r="AL2571" s="171"/>
    </row>
    <row r="2572" ht="13.5">
      <c r="AL2572" s="171"/>
    </row>
    <row r="2573" ht="13.5">
      <c r="AL2573" s="171"/>
    </row>
    <row r="2574" ht="13.5">
      <c r="AL2574" s="171"/>
    </row>
    <row r="2575" ht="13.5">
      <c r="AL2575" s="171"/>
    </row>
    <row r="2576" ht="13.5">
      <c r="AL2576" s="171"/>
    </row>
    <row r="2577" ht="13.5">
      <c r="AL2577" s="171"/>
    </row>
    <row r="2578" ht="13.5">
      <c r="AL2578" s="171"/>
    </row>
    <row r="2579" ht="13.5">
      <c r="AL2579" s="171"/>
    </row>
    <row r="2580" ht="13.5">
      <c r="AL2580" s="171"/>
    </row>
    <row r="2581" ht="13.5">
      <c r="AL2581" s="171"/>
    </row>
    <row r="2582" ht="13.5">
      <c r="AL2582" s="171"/>
    </row>
    <row r="2583" ht="13.5">
      <c r="AL2583" s="171"/>
    </row>
    <row r="2584" ht="13.5">
      <c r="AL2584" s="171"/>
    </row>
    <row r="2585" ht="13.5">
      <c r="AL2585" s="171"/>
    </row>
    <row r="2586" ht="13.5">
      <c r="AL2586" s="171"/>
    </row>
    <row r="2587" ht="13.5">
      <c r="AL2587" s="171"/>
    </row>
    <row r="2588" ht="13.5">
      <c r="AL2588" s="171"/>
    </row>
    <row r="2589" ht="13.5">
      <c r="AL2589" s="171"/>
    </row>
    <row r="2590" ht="13.5">
      <c r="AL2590" s="171"/>
    </row>
    <row r="2591" ht="13.5">
      <c r="AL2591" s="171"/>
    </row>
    <row r="2592" ht="13.5">
      <c r="AL2592" s="171"/>
    </row>
    <row r="2593" ht="13.5">
      <c r="AL2593" s="171"/>
    </row>
    <row r="2594" ht="13.5">
      <c r="AL2594" s="171"/>
    </row>
    <row r="2595" ht="13.5">
      <c r="AL2595" s="171"/>
    </row>
    <row r="2596" ht="13.5">
      <c r="AL2596" s="171"/>
    </row>
    <row r="2597" ht="13.5">
      <c r="AL2597" s="171"/>
    </row>
    <row r="2598" ht="13.5">
      <c r="AL2598" s="171"/>
    </row>
    <row r="2599" ht="13.5">
      <c r="AL2599" s="171"/>
    </row>
    <row r="2600" ht="13.5">
      <c r="AL2600" s="171"/>
    </row>
    <row r="2601" ht="13.5">
      <c r="AL2601" s="171"/>
    </row>
    <row r="2602" ht="13.5">
      <c r="AL2602" s="171"/>
    </row>
    <row r="2603" ht="13.5">
      <c r="AL2603" s="171"/>
    </row>
    <row r="2604" ht="13.5">
      <c r="AL2604" s="171"/>
    </row>
    <row r="2605" ht="13.5">
      <c r="AL2605" s="171"/>
    </row>
    <row r="2606" ht="13.5">
      <c r="AL2606" s="171"/>
    </row>
    <row r="2607" ht="13.5">
      <c r="AL2607" s="171"/>
    </row>
    <row r="2608" ht="13.5">
      <c r="AL2608" s="171"/>
    </row>
    <row r="2609" ht="13.5">
      <c r="AL2609" s="171"/>
    </row>
    <row r="2610" ht="13.5">
      <c r="AL2610" s="171"/>
    </row>
    <row r="2611" ht="13.5">
      <c r="AL2611" s="171"/>
    </row>
    <row r="2612" ht="13.5">
      <c r="AL2612" s="171"/>
    </row>
    <row r="2613" ht="13.5">
      <c r="AL2613" s="171"/>
    </row>
    <row r="2614" ht="13.5">
      <c r="AL2614" s="171"/>
    </row>
    <row r="2615" ht="13.5">
      <c r="AL2615" s="171"/>
    </row>
    <row r="2616" ht="13.5">
      <c r="AL2616" s="171"/>
    </row>
    <row r="2617" ht="13.5">
      <c r="AL2617" s="171"/>
    </row>
    <row r="2618" ht="13.5">
      <c r="AL2618" s="171"/>
    </row>
    <row r="2619" ht="13.5">
      <c r="AL2619" s="171"/>
    </row>
    <row r="2620" ht="13.5">
      <c r="AL2620" s="171"/>
    </row>
    <row r="2621" ht="13.5">
      <c r="AL2621" s="171"/>
    </row>
    <row r="2622" ht="13.5">
      <c r="AL2622" s="171"/>
    </row>
    <row r="2623" ht="13.5">
      <c r="AL2623" s="171"/>
    </row>
    <row r="2624" ht="13.5">
      <c r="AL2624" s="171"/>
    </row>
    <row r="2625" ht="13.5">
      <c r="AL2625" s="171"/>
    </row>
    <row r="2626" ht="13.5">
      <c r="AL2626" s="171"/>
    </row>
    <row r="2627" ht="13.5">
      <c r="AL2627" s="171"/>
    </row>
    <row r="2628" ht="13.5">
      <c r="AL2628" s="171"/>
    </row>
    <row r="2629" ht="13.5">
      <c r="AL2629" s="171"/>
    </row>
    <row r="2630" ht="13.5">
      <c r="AL2630" s="171"/>
    </row>
    <row r="2631" ht="13.5">
      <c r="AL2631" s="171"/>
    </row>
    <row r="2632" ht="13.5">
      <c r="AL2632" s="171"/>
    </row>
    <row r="2633" ht="13.5">
      <c r="AL2633" s="171"/>
    </row>
    <row r="2634" ht="13.5">
      <c r="AL2634" s="171"/>
    </row>
    <row r="2635" ht="13.5">
      <c r="AL2635" s="171"/>
    </row>
    <row r="2636" ht="13.5">
      <c r="AL2636" s="171"/>
    </row>
    <row r="2637" ht="13.5">
      <c r="AL2637" s="171"/>
    </row>
    <row r="2638" ht="13.5">
      <c r="AL2638" s="171"/>
    </row>
    <row r="2639" ht="13.5">
      <c r="AL2639" s="171"/>
    </row>
    <row r="2640" ht="13.5">
      <c r="AL2640" s="171"/>
    </row>
    <row r="2641" ht="13.5">
      <c r="AL2641" s="171"/>
    </row>
    <row r="2642" ht="13.5">
      <c r="AL2642" s="171"/>
    </row>
    <row r="2643" ht="13.5">
      <c r="AL2643" s="171"/>
    </row>
    <row r="2644" ht="13.5">
      <c r="AL2644" s="171"/>
    </row>
    <row r="2645" ht="13.5">
      <c r="AL2645" s="171"/>
    </row>
    <row r="2646" ht="13.5">
      <c r="AL2646" s="171"/>
    </row>
    <row r="2647" ht="13.5">
      <c r="AL2647" s="171"/>
    </row>
    <row r="2648" ht="13.5">
      <c r="AL2648" s="171"/>
    </row>
    <row r="2649" ht="13.5">
      <c r="AL2649" s="171"/>
    </row>
    <row r="2650" ht="13.5">
      <c r="AL2650" s="171"/>
    </row>
    <row r="2651" ht="13.5">
      <c r="AL2651" s="171"/>
    </row>
    <row r="2652" ht="13.5">
      <c r="AL2652" s="171"/>
    </row>
    <row r="2653" ht="13.5">
      <c r="AL2653" s="171"/>
    </row>
    <row r="2654" ht="13.5">
      <c r="AL2654" s="171"/>
    </row>
    <row r="2655" ht="13.5">
      <c r="AL2655" s="171"/>
    </row>
    <row r="2656" ht="13.5">
      <c r="AL2656" s="171"/>
    </row>
    <row r="2657" ht="13.5">
      <c r="AL2657" s="171"/>
    </row>
    <row r="2658" ht="13.5">
      <c r="AL2658" s="171"/>
    </row>
    <row r="2659" ht="13.5">
      <c r="AL2659" s="171"/>
    </row>
    <row r="2660" ht="13.5">
      <c r="AL2660" s="171"/>
    </row>
    <row r="2661" ht="13.5">
      <c r="AL2661" s="171"/>
    </row>
    <row r="2662" ht="13.5">
      <c r="AL2662" s="171"/>
    </row>
    <row r="2663" ht="13.5">
      <c r="AL2663" s="171"/>
    </row>
    <row r="2664" ht="13.5">
      <c r="AL2664" s="171"/>
    </row>
    <row r="2665" ht="13.5">
      <c r="AL2665" s="171"/>
    </row>
    <row r="2666" ht="13.5">
      <c r="AL2666" s="171"/>
    </row>
    <row r="2667" ht="13.5">
      <c r="AL2667" s="171"/>
    </row>
    <row r="2668" ht="13.5">
      <c r="AL2668" s="171"/>
    </row>
    <row r="2669" ht="13.5">
      <c r="AL2669" s="171"/>
    </row>
    <row r="2670" ht="13.5">
      <c r="AL2670" s="171"/>
    </row>
    <row r="2671" ht="13.5">
      <c r="AL2671" s="171"/>
    </row>
    <row r="2672" ht="13.5">
      <c r="AL2672" s="171"/>
    </row>
    <row r="2673" ht="13.5">
      <c r="AL2673" s="171"/>
    </row>
    <row r="2674" ht="13.5">
      <c r="AL2674" s="171"/>
    </row>
    <row r="2675" ht="13.5">
      <c r="AL2675" s="171"/>
    </row>
    <row r="2676" ht="13.5">
      <c r="AL2676" s="171"/>
    </row>
    <row r="2677" ht="13.5">
      <c r="AL2677" s="171"/>
    </row>
    <row r="2678" ht="13.5">
      <c r="AL2678" s="171"/>
    </row>
    <row r="2679" ht="13.5">
      <c r="AL2679" s="171"/>
    </row>
    <row r="2680" ht="13.5">
      <c r="AL2680" s="171"/>
    </row>
    <row r="2681" ht="13.5">
      <c r="AL2681" s="171"/>
    </row>
    <row r="2682" ht="13.5">
      <c r="AL2682" s="171"/>
    </row>
    <row r="2683" ht="13.5">
      <c r="AL2683" s="171"/>
    </row>
    <row r="2684" ht="13.5">
      <c r="AL2684" s="171"/>
    </row>
    <row r="2685" ht="13.5">
      <c r="AL2685" s="171"/>
    </row>
    <row r="2686" ht="13.5">
      <c r="AL2686" s="171"/>
    </row>
    <row r="2687" ht="13.5">
      <c r="AL2687" s="171"/>
    </row>
    <row r="2688" ht="13.5">
      <c r="AL2688" s="171"/>
    </row>
    <row r="2689" ht="13.5">
      <c r="AL2689" s="171"/>
    </row>
    <row r="2690" ht="13.5">
      <c r="AL2690" s="171"/>
    </row>
    <row r="2691" ht="13.5">
      <c r="AL2691" s="171"/>
    </row>
    <row r="2692" ht="13.5">
      <c r="AL2692" s="171"/>
    </row>
    <row r="2693" ht="13.5">
      <c r="AL2693" s="171"/>
    </row>
    <row r="2694" ht="13.5">
      <c r="AL2694" s="171"/>
    </row>
    <row r="2695" ht="13.5">
      <c r="AL2695" s="171"/>
    </row>
    <row r="2696" ht="13.5">
      <c r="AL2696" s="171"/>
    </row>
    <row r="2697" ht="13.5">
      <c r="AL2697" s="171"/>
    </row>
    <row r="2698" ht="13.5">
      <c r="AL2698" s="171"/>
    </row>
    <row r="2699" ht="13.5">
      <c r="AL2699" s="171"/>
    </row>
    <row r="2700" ht="13.5">
      <c r="AL2700" s="171"/>
    </row>
    <row r="2701" ht="13.5">
      <c r="AL2701" s="171"/>
    </row>
    <row r="2702" ht="13.5">
      <c r="AL2702" s="171"/>
    </row>
    <row r="2703" ht="13.5">
      <c r="AL2703" s="171"/>
    </row>
    <row r="2704" ht="13.5">
      <c r="AL2704" s="171"/>
    </row>
    <row r="2705" ht="13.5">
      <c r="AL2705" s="171"/>
    </row>
    <row r="2706" ht="13.5">
      <c r="AL2706" s="171"/>
    </row>
    <row r="2707" ht="13.5">
      <c r="AL2707" s="171"/>
    </row>
    <row r="2708" ht="13.5">
      <c r="AL2708" s="171"/>
    </row>
    <row r="2709" ht="13.5">
      <c r="AL2709" s="171"/>
    </row>
    <row r="2710" ht="13.5">
      <c r="AL2710" s="171"/>
    </row>
    <row r="2711" ht="13.5">
      <c r="AL2711" s="171"/>
    </row>
    <row r="2712" ht="13.5">
      <c r="AL2712" s="171"/>
    </row>
    <row r="2713" ht="13.5">
      <c r="AL2713" s="171"/>
    </row>
    <row r="2714" ht="13.5">
      <c r="AL2714" s="171"/>
    </row>
    <row r="2715" ht="13.5">
      <c r="AL2715" s="171"/>
    </row>
    <row r="2716" ht="13.5">
      <c r="AL2716" s="171"/>
    </row>
    <row r="2717" ht="13.5">
      <c r="AL2717" s="171"/>
    </row>
    <row r="2718" ht="13.5">
      <c r="AL2718" s="171"/>
    </row>
    <row r="2719" ht="13.5">
      <c r="AL2719" s="171"/>
    </row>
    <row r="2720" ht="13.5">
      <c r="AL2720" s="171"/>
    </row>
    <row r="2721" ht="13.5">
      <c r="AL2721" s="171"/>
    </row>
    <row r="2722" ht="13.5">
      <c r="AL2722" s="171"/>
    </row>
    <row r="2723" ht="13.5">
      <c r="AL2723" s="171"/>
    </row>
    <row r="2724" ht="13.5">
      <c r="AL2724" s="171"/>
    </row>
    <row r="2725" ht="13.5">
      <c r="AL2725" s="171"/>
    </row>
    <row r="2726" ht="13.5">
      <c r="AL2726" s="171"/>
    </row>
    <row r="2727" ht="13.5">
      <c r="AL2727" s="171"/>
    </row>
    <row r="2728" ht="13.5">
      <c r="AL2728" s="171"/>
    </row>
    <row r="2729" ht="13.5">
      <c r="AL2729" s="171"/>
    </row>
    <row r="2730" ht="13.5">
      <c r="AL2730" s="171"/>
    </row>
    <row r="2731" ht="13.5">
      <c r="AL2731" s="171"/>
    </row>
    <row r="2732" ht="13.5">
      <c r="AL2732" s="171"/>
    </row>
    <row r="2733" ht="13.5">
      <c r="AL2733" s="171"/>
    </row>
    <row r="2734" ht="13.5">
      <c r="AL2734" s="171"/>
    </row>
    <row r="2735" ht="13.5">
      <c r="AL2735" s="171"/>
    </row>
    <row r="2736" ht="13.5">
      <c r="AL2736" s="171"/>
    </row>
    <row r="2737" ht="13.5">
      <c r="AL2737" s="171"/>
    </row>
    <row r="2738" ht="13.5">
      <c r="AL2738" s="171"/>
    </row>
    <row r="2739" ht="13.5">
      <c r="AL2739" s="171"/>
    </row>
    <row r="2740" ht="13.5">
      <c r="AL2740" s="171"/>
    </row>
    <row r="2741" ht="13.5">
      <c r="AL2741" s="171"/>
    </row>
    <row r="2742" ht="13.5">
      <c r="AL2742" s="171"/>
    </row>
    <row r="2743" ht="13.5">
      <c r="AL2743" s="171"/>
    </row>
    <row r="2744" ht="13.5">
      <c r="AL2744" s="171"/>
    </row>
    <row r="2745" ht="13.5">
      <c r="AL2745" s="171"/>
    </row>
    <row r="2746" ht="13.5">
      <c r="AL2746" s="171"/>
    </row>
    <row r="2747" ht="13.5">
      <c r="AL2747" s="171"/>
    </row>
    <row r="2748" ht="13.5">
      <c r="AL2748" s="171"/>
    </row>
    <row r="2749" ht="13.5">
      <c r="AL2749" s="171"/>
    </row>
    <row r="2750" ht="13.5">
      <c r="AL2750" s="171"/>
    </row>
    <row r="2751" ht="13.5">
      <c r="AL2751" s="171"/>
    </row>
    <row r="2752" ht="13.5">
      <c r="AL2752" s="171"/>
    </row>
    <row r="2753" ht="13.5">
      <c r="AL2753" s="171"/>
    </row>
    <row r="2754" ht="13.5">
      <c r="AL2754" s="171"/>
    </row>
    <row r="2755" ht="13.5">
      <c r="AL2755" s="171"/>
    </row>
    <row r="2756" ht="13.5">
      <c r="AL2756" s="171"/>
    </row>
    <row r="2757" ht="13.5">
      <c r="AL2757" s="171"/>
    </row>
    <row r="2758" ht="13.5">
      <c r="AL2758" s="171"/>
    </row>
    <row r="2759" ht="13.5">
      <c r="AL2759" s="171"/>
    </row>
    <row r="2760" ht="13.5">
      <c r="AL2760" s="171"/>
    </row>
    <row r="2761" ht="13.5">
      <c r="AL2761" s="171"/>
    </row>
    <row r="2762" ht="13.5">
      <c r="AL2762" s="171"/>
    </row>
    <row r="2763" ht="13.5">
      <c r="AL2763" s="171"/>
    </row>
    <row r="2764" ht="13.5">
      <c r="AL2764" s="171"/>
    </row>
    <row r="2765" ht="13.5">
      <c r="AL2765" s="171"/>
    </row>
    <row r="2766" ht="13.5">
      <c r="AL2766" s="171"/>
    </row>
    <row r="2767" ht="13.5">
      <c r="AL2767" s="171"/>
    </row>
    <row r="2768" ht="13.5">
      <c r="AL2768" s="171"/>
    </row>
    <row r="2769" ht="13.5">
      <c r="AL2769" s="171"/>
    </row>
    <row r="2770" ht="13.5">
      <c r="AL2770" s="171"/>
    </row>
    <row r="2771" ht="13.5">
      <c r="AL2771" s="171"/>
    </row>
    <row r="2772" ht="13.5">
      <c r="AL2772" s="171"/>
    </row>
    <row r="2773" ht="13.5">
      <c r="AL2773" s="171"/>
    </row>
    <row r="2774" ht="13.5">
      <c r="AL2774" s="171"/>
    </row>
    <row r="2775" ht="13.5">
      <c r="AL2775" s="171"/>
    </row>
    <row r="2776" ht="13.5">
      <c r="AL2776" s="171"/>
    </row>
    <row r="2777" ht="13.5">
      <c r="AL2777" s="171"/>
    </row>
    <row r="2778" ht="13.5">
      <c r="AL2778" s="171"/>
    </row>
    <row r="2779" ht="13.5">
      <c r="AL2779" s="171"/>
    </row>
    <row r="2780" ht="13.5">
      <c r="AL2780" s="171"/>
    </row>
    <row r="2781" ht="13.5">
      <c r="AL2781" s="171"/>
    </row>
    <row r="2782" ht="13.5">
      <c r="AL2782" s="171"/>
    </row>
    <row r="2783" ht="13.5">
      <c r="AL2783" s="171"/>
    </row>
    <row r="2784" ht="13.5">
      <c r="AL2784" s="171"/>
    </row>
    <row r="2785" ht="13.5">
      <c r="AL2785" s="171"/>
    </row>
    <row r="2786" ht="13.5">
      <c r="AL2786" s="171"/>
    </row>
    <row r="2787" ht="13.5">
      <c r="AL2787" s="171"/>
    </row>
    <row r="2788" ht="13.5">
      <c r="AL2788" s="171"/>
    </row>
    <row r="2789" ht="13.5">
      <c r="AL2789" s="171"/>
    </row>
    <row r="2790" ht="13.5">
      <c r="AL2790" s="171"/>
    </row>
    <row r="2791" ht="13.5">
      <c r="AL2791" s="171"/>
    </row>
    <row r="2792" ht="13.5">
      <c r="AL2792" s="171"/>
    </row>
    <row r="2793" ht="13.5">
      <c r="AL2793" s="171"/>
    </row>
    <row r="2794" ht="13.5">
      <c r="AL2794" s="171"/>
    </row>
    <row r="2795" ht="13.5">
      <c r="AL2795" s="171"/>
    </row>
    <row r="2796" ht="13.5">
      <c r="AL2796" s="171"/>
    </row>
    <row r="2797" ht="13.5">
      <c r="AL2797" s="171"/>
    </row>
    <row r="2798" ht="13.5">
      <c r="AL2798" s="171"/>
    </row>
    <row r="2799" ht="13.5">
      <c r="AL2799" s="171"/>
    </row>
    <row r="2800" ht="13.5">
      <c r="AL2800" s="171"/>
    </row>
    <row r="2801" ht="13.5">
      <c r="AL2801" s="171"/>
    </row>
    <row r="2802" ht="13.5">
      <c r="AL2802" s="171"/>
    </row>
    <row r="2803" ht="13.5">
      <c r="AL2803" s="171"/>
    </row>
    <row r="2804" ht="13.5">
      <c r="AL2804" s="171"/>
    </row>
    <row r="2805" ht="13.5">
      <c r="AL2805" s="171"/>
    </row>
    <row r="2806" ht="13.5">
      <c r="AL2806" s="171"/>
    </row>
    <row r="2807" ht="13.5">
      <c r="AL2807" s="171"/>
    </row>
    <row r="2808" ht="13.5">
      <c r="AL2808" s="171"/>
    </row>
    <row r="2809" ht="13.5">
      <c r="AL2809" s="171"/>
    </row>
    <row r="2810" ht="13.5">
      <c r="AL2810" s="171"/>
    </row>
    <row r="2811" ht="13.5">
      <c r="AL2811" s="171"/>
    </row>
    <row r="2812" ht="13.5">
      <c r="AL2812" s="171"/>
    </row>
    <row r="2813" ht="13.5">
      <c r="AL2813" s="171"/>
    </row>
    <row r="2814" ht="13.5">
      <c r="AL2814" s="171"/>
    </row>
    <row r="2815" ht="13.5">
      <c r="AL2815" s="171"/>
    </row>
    <row r="2816" ht="13.5">
      <c r="AL2816" s="171"/>
    </row>
    <row r="2817" ht="13.5">
      <c r="AL2817" s="171"/>
    </row>
    <row r="2818" ht="13.5">
      <c r="AL2818" s="171"/>
    </row>
    <row r="2819" ht="13.5">
      <c r="AL2819" s="171"/>
    </row>
    <row r="2820" ht="13.5">
      <c r="AL2820" s="171"/>
    </row>
    <row r="2821" ht="13.5">
      <c r="AL2821" s="171"/>
    </row>
    <row r="2822" ht="13.5">
      <c r="AL2822" s="171"/>
    </row>
    <row r="2823" ht="13.5">
      <c r="AL2823" s="171"/>
    </row>
    <row r="2824" ht="13.5">
      <c r="AL2824" s="171"/>
    </row>
    <row r="2825" ht="13.5">
      <c r="AL2825" s="171"/>
    </row>
    <row r="2826" ht="13.5">
      <c r="AL2826" s="171"/>
    </row>
    <row r="2827" ht="13.5">
      <c r="AL2827" s="171"/>
    </row>
    <row r="2828" ht="13.5">
      <c r="AL2828" s="171"/>
    </row>
    <row r="2829" ht="13.5">
      <c r="AL2829" s="171"/>
    </row>
    <row r="2830" ht="13.5">
      <c r="AL2830" s="171"/>
    </row>
    <row r="2831" ht="13.5">
      <c r="AL2831" s="171"/>
    </row>
    <row r="2832" ht="13.5">
      <c r="AL2832" s="171"/>
    </row>
    <row r="2833" ht="13.5">
      <c r="AL2833" s="171"/>
    </row>
    <row r="2834" ht="13.5">
      <c r="AL2834" s="171"/>
    </row>
    <row r="2835" ht="13.5">
      <c r="AL2835" s="171"/>
    </row>
    <row r="2836" ht="13.5">
      <c r="AL2836" s="171"/>
    </row>
    <row r="2837" ht="13.5">
      <c r="AL2837" s="171"/>
    </row>
    <row r="2838" ht="13.5">
      <c r="AL2838" s="171"/>
    </row>
    <row r="2839" ht="13.5">
      <c r="AL2839" s="171"/>
    </row>
    <row r="2840" ht="13.5">
      <c r="AL2840" s="171"/>
    </row>
    <row r="2841" ht="13.5">
      <c r="AL2841" s="171"/>
    </row>
    <row r="2842" ht="13.5">
      <c r="AL2842" s="171"/>
    </row>
    <row r="2843" ht="13.5">
      <c r="AL2843" s="171"/>
    </row>
    <row r="2844" ht="13.5">
      <c r="AL2844" s="171"/>
    </row>
    <row r="2845" ht="13.5">
      <c r="AL2845" s="171"/>
    </row>
    <row r="2846" ht="13.5">
      <c r="AL2846" s="171"/>
    </row>
    <row r="2847" ht="13.5">
      <c r="AL2847" s="171"/>
    </row>
    <row r="2848" ht="13.5">
      <c r="AL2848" s="171"/>
    </row>
    <row r="2849" ht="13.5">
      <c r="AL2849" s="171"/>
    </row>
    <row r="2850" ht="13.5">
      <c r="AL2850" s="171"/>
    </row>
    <row r="2851" ht="13.5">
      <c r="AL2851" s="171"/>
    </row>
    <row r="2852" ht="13.5">
      <c r="AL2852" s="171"/>
    </row>
    <row r="2853" ht="13.5">
      <c r="AL2853" s="171"/>
    </row>
    <row r="2854" ht="13.5">
      <c r="AL2854" s="171"/>
    </row>
    <row r="2855" ht="13.5">
      <c r="AL2855" s="171"/>
    </row>
    <row r="2856" ht="13.5">
      <c r="AL2856" s="171"/>
    </row>
    <row r="2857" ht="13.5">
      <c r="AL2857" s="171"/>
    </row>
    <row r="2858" ht="13.5">
      <c r="AL2858" s="171"/>
    </row>
    <row r="2859" ht="13.5">
      <c r="AL2859" s="171"/>
    </row>
    <row r="2860" ht="13.5">
      <c r="AL2860" s="171"/>
    </row>
    <row r="2861" ht="13.5">
      <c r="AL2861" s="171"/>
    </row>
    <row r="2862" ht="13.5">
      <c r="AL2862" s="171"/>
    </row>
    <row r="2863" ht="13.5">
      <c r="AL2863" s="171"/>
    </row>
    <row r="2864" ht="13.5">
      <c r="AL2864" s="171"/>
    </row>
    <row r="2865" ht="13.5">
      <c r="AL2865" s="171"/>
    </row>
    <row r="2866" ht="13.5">
      <c r="AL2866" s="171"/>
    </row>
    <row r="2867" ht="13.5">
      <c r="AL2867" s="171"/>
    </row>
    <row r="2868" ht="13.5">
      <c r="AL2868" s="171"/>
    </row>
    <row r="2869" ht="13.5">
      <c r="AL2869" s="171"/>
    </row>
    <row r="2870" ht="13.5">
      <c r="AL2870" s="171"/>
    </row>
    <row r="2871" ht="13.5">
      <c r="AL2871" s="171"/>
    </row>
    <row r="2872" ht="13.5">
      <c r="AL2872" s="171"/>
    </row>
    <row r="2873" ht="13.5">
      <c r="AL2873" s="171"/>
    </row>
    <row r="2874" ht="13.5">
      <c r="AL2874" s="171"/>
    </row>
    <row r="2875" ht="13.5">
      <c r="AL2875" s="171"/>
    </row>
    <row r="2876" ht="13.5">
      <c r="AL2876" s="171"/>
    </row>
    <row r="2877" ht="13.5">
      <c r="AL2877" s="171"/>
    </row>
    <row r="2878" ht="13.5">
      <c r="AL2878" s="171"/>
    </row>
    <row r="2879" ht="13.5">
      <c r="AL2879" s="171"/>
    </row>
    <row r="2880" ht="13.5">
      <c r="AL2880" s="171"/>
    </row>
    <row r="2881" ht="13.5">
      <c r="AL2881" s="171"/>
    </row>
    <row r="2882" ht="13.5">
      <c r="AL2882" s="171"/>
    </row>
    <row r="2883" ht="13.5">
      <c r="AL2883" s="171"/>
    </row>
    <row r="2884" ht="13.5">
      <c r="AL2884" s="171"/>
    </row>
    <row r="2885" ht="13.5">
      <c r="AL2885" s="171"/>
    </row>
    <row r="2886" ht="13.5">
      <c r="AL2886" s="171"/>
    </row>
    <row r="2887" ht="13.5">
      <c r="AL2887" s="171"/>
    </row>
    <row r="2888" ht="13.5">
      <c r="AL2888" s="171"/>
    </row>
    <row r="2889" ht="13.5">
      <c r="AL2889" s="171"/>
    </row>
    <row r="2890" ht="13.5">
      <c r="AL2890" s="171"/>
    </row>
    <row r="2891" ht="13.5">
      <c r="AL2891" s="171"/>
    </row>
    <row r="2892" ht="13.5">
      <c r="AL2892" s="171"/>
    </row>
    <row r="2893" ht="13.5">
      <c r="AL2893" s="171"/>
    </row>
    <row r="2894" ht="13.5">
      <c r="AL2894" s="171"/>
    </row>
    <row r="2895" ht="13.5">
      <c r="AL2895" s="171"/>
    </row>
    <row r="2896" ht="13.5">
      <c r="AL2896" s="171"/>
    </row>
    <row r="2897" ht="13.5">
      <c r="AL2897" s="171"/>
    </row>
    <row r="2898" ht="13.5">
      <c r="AL2898" s="171"/>
    </row>
    <row r="2899" ht="13.5">
      <c r="AL2899" s="171"/>
    </row>
    <row r="2900" ht="13.5">
      <c r="AL2900" s="171"/>
    </row>
    <row r="2901" ht="13.5">
      <c r="AL2901" s="171"/>
    </row>
    <row r="2902" ht="13.5">
      <c r="AL2902" s="171"/>
    </row>
    <row r="2903" ht="13.5">
      <c r="AL2903" s="171"/>
    </row>
    <row r="2904" ht="13.5">
      <c r="AL2904" s="171"/>
    </row>
    <row r="2905" ht="13.5">
      <c r="AL2905" s="171"/>
    </row>
    <row r="2906" ht="13.5">
      <c r="AL2906" s="171"/>
    </row>
    <row r="2907" ht="13.5">
      <c r="AL2907" s="171"/>
    </row>
    <row r="2908" ht="13.5">
      <c r="AL2908" s="171"/>
    </row>
    <row r="2909" ht="13.5">
      <c r="AL2909" s="171"/>
    </row>
    <row r="2910" ht="13.5">
      <c r="AL2910" s="171"/>
    </row>
    <row r="2911" ht="13.5">
      <c r="AL2911" s="171"/>
    </row>
    <row r="2912" ht="13.5">
      <c r="AL2912" s="171"/>
    </row>
    <row r="2913" ht="13.5">
      <c r="AL2913" s="171"/>
    </row>
    <row r="2914" ht="13.5">
      <c r="AL2914" s="171"/>
    </row>
    <row r="2915" ht="13.5">
      <c r="AL2915" s="171"/>
    </row>
    <row r="2916" ht="13.5">
      <c r="AL2916" s="171"/>
    </row>
    <row r="2917" ht="13.5">
      <c r="AL2917" s="171"/>
    </row>
    <row r="2918" ht="13.5">
      <c r="AL2918" s="171"/>
    </row>
    <row r="2919" ht="13.5">
      <c r="AL2919" s="171"/>
    </row>
    <row r="2920" ht="13.5">
      <c r="AL2920" s="171"/>
    </row>
    <row r="2921" ht="13.5">
      <c r="AL2921" s="171"/>
    </row>
    <row r="2922" ht="13.5">
      <c r="AL2922" s="171"/>
    </row>
    <row r="2923" ht="13.5">
      <c r="AL2923" s="171"/>
    </row>
    <row r="2924" ht="13.5">
      <c r="AL2924" s="171"/>
    </row>
    <row r="2925" ht="13.5">
      <c r="AL2925" s="171"/>
    </row>
    <row r="2926" ht="13.5">
      <c r="AL2926" s="171"/>
    </row>
    <row r="2927" ht="13.5">
      <c r="AL2927" s="171"/>
    </row>
    <row r="2928" ht="13.5">
      <c r="AL2928" s="171"/>
    </row>
    <row r="2929" ht="13.5">
      <c r="AL2929" s="171"/>
    </row>
    <row r="2930" ht="13.5">
      <c r="AL2930" s="171"/>
    </row>
    <row r="2931" ht="13.5">
      <c r="AL2931" s="171"/>
    </row>
    <row r="2932" ht="13.5">
      <c r="AL2932" s="171"/>
    </row>
    <row r="2933" ht="13.5">
      <c r="AL2933" s="171"/>
    </row>
    <row r="2934" ht="13.5">
      <c r="AL2934" s="171"/>
    </row>
    <row r="2935" ht="13.5">
      <c r="AL2935" s="171"/>
    </row>
    <row r="2936" ht="13.5">
      <c r="AL2936" s="171"/>
    </row>
    <row r="2937" ht="13.5">
      <c r="AL2937" s="171"/>
    </row>
    <row r="2938" ht="13.5">
      <c r="AL2938" s="171"/>
    </row>
    <row r="2939" ht="13.5">
      <c r="AL2939" s="171"/>
    </row>
    <row r="2940" ht="13.5">
      <c r="AL2940" s="171"/>
    </row>
    <row r="2941" ht="13.5">
      <c r="AL2941" s="171"/>
    </row>
    <row r="2942" ht="13.5">
      <c r="AL2942" s="171"/>
    </row>
    <row r="2943" ht="13.5">
      <c r="AL2943" s="171"/>
    </row>
    <row r="2944" ht="13.5">
      <c r="AL2944" s="171"/>
    </row>
    <row r="2945" ht="13.5">
      <c r="AL2945" s="171"/>
    </row>
    <row r="2946" ht="13.5">
      <c r="AL2946" s="171"/>
    </row>
    <row r="2947" ht="13.5">
      <c r="AL2947" s="171"/>
    </row>
    <row r="2948" ht="13.5">
      <c r="AL2948" s="171"/>
    </row>
    <row r="2949" ht="13.5">
      <c r="AL2949" s="171"/>
    </row>
    <row r="2950" ht="13.5">
      <c r="AL2950" s="171"/>
    </row>
    <row r="2951" ht="13.5">
      <c r="AL2951" s="171"/>
    </row>
    <row r="2952" ht="13.5">
      <c r="AL2952" s="171"/>
    </row>
    <row r="2953" ht="13.5">
      <c r="AL2953" s="171"/>
    </row>
    <row r="2954" ht="13.5">
      <c r="AL2954" s="171"/>
    </row>
    <row r="2955" ht="13.5">
      <c r="AL2955" s="171"/>
    </row>
    <row r="2956" ht="13.5">
      <c r="AL2956" s="171"/>
    </row>
    <row r="2957" ht="13.5">
      <c r="AL2957" s="171"/>
    </row>
    <row r="2958" ht="13.5">
      <c r="AL2958" s="171"/>
    </row>
    <row r="2959" ht="13.5">
      <c r="AL2959" s="171"/>
    </row>
    <row r="2960" ht="13.5">
      <c r="AL2960" s="171"/>
    </row>
    <row r="2961" ht="13.5">
      <c r="AL2961" s="171"/>
    </row>
    <row r="2962" ht="13.5">
      <c r="AL2962" s="171"/>
    </row>
    <row r="2963" ht="13.5">
      <c r="AL2963" s="171"/>
    </row>
    <row r="2964" ht="13.5">
      <c r="AL2964" s="171"/>
    </row>
    <row r="2965" ht="13.5">
      <c r="AL2965" s="171"/>
    </row>
    <row r="2966" ht="13.5">
      <c r="AL2966" s="171"/>
    </row>
    <row r="2967" ht="13.5">
      <c r="AL2967" s="171"/>
    </row>
    <row r="2968" ht="13.5">
      <c r="AL2968" s="171"/>
    </row>
    <row r="2969" ht="13.5">
      <c r="AL2969" s="171"/>
    </row>
    <row r="2970" ht="13.5">
      <c r="AL2970" s="171"/>
    </row>
    <row r="2971" ht="13.5">
      <c r="AL2971" s="171"/>
    </row>
    <row r="2972" ht="13.5">
      <c r="AL2972" s="171"/>
    </row>
    <row r="2973" ht="13.5">
      <c r="AL2973" s="171"/>
    </row>
    <row r="2974" ht="13.5">
      <c r="AL2974" s="171"/>
    </row>
    <row r="2975" ht="13.5">
      <c r="AL2975" s="171"/>
    </row>
    <row r="2976" ht="13.5">
      <c r="AL2976" s="171"/>
    </row>
    <row r="2977" ht="13.5">
      <c r="AL2977" s="171"/>
    </row>
    <row r="2978" ht="13.5">
      <c r="AL2978" s="171"/>
    </row>
    <row r="2979" ht="13.5">
      <c r="AL2979" s="171"/>
    </row>
    <row r="2980" ht="13.5">
      <c r="AL2980" s="171"/>
    </row>
    <row r="2981" ht="13.5">
      <c r="AL2981" s="171"/>
    </row>
    <row r="2982" ht="13.5">
      <c r="AL2982" s="171"/>
    </row>
    <row r="2983" ht="13.5">
      <c r="AL2983" s="171"/>
    </row>
    <row r="2984" ht="13.5">
      <c r="AL2984" s="171"/>
    </row>
    <row r="2985" ht="13.5">
      <c r="AL2985" s="171"/>
    </row>
    <row r="2986" ht="13.5">
      <c r="AL2986" s="171"/>
    </row>
    <row r="2987" ht="13.5">
      <c r="AL2987" s="171"/>
    </row>
    <row r="2988" ht="13.5">
      <c r="AL2988" s="171"/>
    </row>
    <row r="2989" ht="13.5">
      <c r="AL2989" s="171"/>
    </row>
    <row r="2990" ht="13.5">
      <c r="AL2990" s="171"/>
    </row>
    <row r="2991" ht="13.5">
      <c r="AL2991" s="171"/>
    </row>
    <row r="2992" ht="13.5">
      <c r="AL2992" s="171"/>
    </row>
    <row r="2993" ht="13.5">
      <c r="AL2993" s="171"/>
    </row>
    <row r="2994" ht="13.5">
      <c r="AL2994" s="171"/>
    </row>
    <row r="2995" ht="13.5">
      <c r="AL2995" s="171"/>
    </row>
    <row r="2996" ht="13.5">
      <c r="AL2996" s="171"/>
    </row>
    <row r="2997" ht="13.5">
      <c r="AL2997" s="171"/>
    </row>
    <row r="2998" ht="13.5">
      <c r="AL2998" s="171"/>
    </row>
    <row r="2999" ht="13.5">
      <c r="AL2999" s="171"/>
    </row>
    <row r="3000" ht="13.5">
      <c r="AL3000" s="171"/>
    </row>
    <row r="3001" ht="13.5">
      <c r="AL3001" s="171"/>
    </row>
    <row r="3002" ht="13.5">
      <c r="AL3002" s="171"/>
    </row>
    <row r="3003" ht="13.5">
      <c r="AL3003" s="171"/>
    </row>
    <row r="3004" ht="13.5">
      <c r="AL3004" s="171"/>
    </row>
    <row r="3005" ht="13.5">
      <c r="AL3005" s="171"/>
    </row>
    <row r="3006" ht="13.5">
      <c r="AL3006" s="171"/>
    </row>
    <row r="3007" ht="13.5">
      <c r="AL3007" s="171"/>
    </row>
    <row r="3008" ht="13.5">
      <c r="AL3008" s="171"/>
    </row>
    <row r="3009" ht="13.5">
      <c r="AL3009" s="171"/>
    </row>
    <row r="3010" ht="13.5">
      <c r="AL3010" s="171"/>
    </row>
    <row r="3011" ht="13.5">
      <c r="AL3011" s="171"/>
    </row>
    <row r="3012" ht="13.5">
      <c r="AL3012" s="171"/>
    </row>
    <row r="3013" ht="13.5">
      <c r="AL3013" s="171"/>
    </row>
    <row r="3014" ht="13.5">
      <c r="AL3014" s="171"/>
    </row>
    <row r="3015" ht="13.5">
      <c r="AL3015" s="171"/>
    </row>
    <row r="3016" ht="13.5">
      <c r="AL3016" s="171"/>
    </row>
    <row r="3017" ht="13.5">
      <c r="AL3017" s="171"/>
    </row>
    <row r="3018" ht="13.5">
      <c r="AL3018" s="171"/>
    </row>
    <row r="3019" ht="13.5">
      <c r="AL3019" s="171"/>
    </row>
    <row r="3020" ht="13.5">
      <c r="AL3020" s="171"/>
    </row>
    <row r="3021" ht="13.5">
      <c r="AL3021" s="171"/>
    </row>
    <row r="3022" ht="13.5">
      <c r="AL3022" s="171"/>
    </row>
    <row r="3023" ht="13.5">
      <c r="AL3023" s="171"/>
    </row>
    <row r="3024" ht="13.5">
      <c r="AL3024" s="171"/>
    </row>
    <row r="3025" ht="13.5">
      <c r="AL3025" s="171"/>
    </row>
    <row r="3026" ht="13.5">
      <c r="AL3026" s="171"/>
    </row>
    <row r="3027" ht="13.5">
      <c r="AL3027" s="171"/>
    </row>
    <row r="3028" ht="13.5">
      <c r="AL3028" s="171"/>
    </row>
    <row r="3029" ht="13.5">
      <c r="AL3029" s="171"/>
    </row>
    <row r="3030" ht="13.5">
      <c r="AL3030" s="171"/>
    </row>
    <row r="3031" ht="13.5">
      <c r="AL3031" s="171"/>
    </row>
    <row r="3032" ht="13.5">
      <c r="AL3032" s="171"/>
    </row>
    <row r="3033" ht="13.5">
      <c r="AL3033" s="171"/>
    </row>
    <row r="3034" ht="13.5">
      <c r="AL3034" s="171"/>
    </row>
    <row r="3035" ht="13.5">
      <c r="AL3035" s="171"/>
    </row>
    <row r="3036" ht="13.5">
      <c r="AL3036" s="171"/>
    </row>
    <row r="3037" ht="13.5">
      <c r="AL3037" s="171"/>
    </row>
    <row r="3038" ht="13.5">
      <c r="AL3038" s="171"/>
    </row>
    <row r="3039" ht="13.5">
      <c r="AL3039" s="171"/>
    </row>
    <row r="3040" ht="13.5">
      <c r="AL3040" s="171"/>
    </row>
    <row r="3041" ht="13.5">
      <c r="AL3041" s="171"/>
    </row>
    <row r="3042" ht="13.5">
      <c r="AL3042" s="171"/>
    </row>
    <row r="3043" ht="13.5">
      <c r="AL3043" s="171"/>
    </row>
    <row r="3044" ht="13.5">
      <c r="AL3044" s="171"/>
    </row>
    <row r="3045" ht="13.5">
      <c r="AL3045" s="171"/>
    </row>
    <row r="3046" ht="13.5">
      <c r="AL3046" s="171"/>
    </row>
    <row r="3047" ht="13.5">
      <c r="AL3047" s="171"/>
    </row>
    <row r="3048" ht="13.5">
      <c r="AL3048" s="171"/>
    </row>
    <row r="3049" ht="13.5">
      <c r="AL3049" s="171"/>
    </row>
    <row r="3050" ht="13.5">
      <c r="AL3050" s="171"/>
    </row>
    <row r="3051" ht="13.5">
      <c r="AL3051" s="171"/>
    </row>
    <row r="3052" ht="13.5">
      <c r="AL3052" s="171"/>
    </row>
    <row r="3053" ht="13.5">
      <c r="AL3053" s="171"/>
    </row>
    <row r="3054" ht="13.5">
      <c r="AL3054" s="171"/>
    </row>
    <row r="3055" ht="13.5">
      <c r="AL3055" s="171"/>
    </row>
    <row r="3056" ht="13.5">
      <c r="AL3056" s="171"/>
    </row>
    <row r="3057" ht="13.5">
      <c r="AL3057" s="171"/>
    </row>
    <row r="3058" ht="13.5">
      <c r="AL3058" s="171"/>
    </row>
    <row r="3059" ht="13.5">
      <c r="AL3059" s="171"/>
    </row>
    <row r="3060" ht="13.5">
      <c r="AL3060" s="171"/>
    </row>
    <row r="3061" ht="13.5">
      <c r="AL3061" s="171"/>
    </row>
    <row r="3062" ht="13.5">
      <c r="AL3062" s="171"/>
    </row>
    <row r="3063" ht="13.5">
      <c r="AL3063" s="171"/>
    </row>
    <row r="3064" ht="13.5">
      <c r="AL3064" s="171"/>
    </row>
    <row r="3065" ht="13.5">
      <c r="AL3065" s="171"/>
    </row>
    <row r="3066" ht="13.5">
      <c r="AL3066" s="171"/>
    </row>
    <row r="3067" ht="13.5">
      <c r="AL3067" s="171"/>
    </row>
    <row r="3068" ht="13.5">
      <c r="AL3068" s="171"/>
    </row>
    <row r="3069" ht="13.5">
      <c r="AL3069" s="171"/>
    </row>
    <row r="3070" ht="13.5">
      <c r="AL3070" s="171"/>
    </row>
    <row r="3071" ht="13.5">
      <c r="AL3071" s="171"/>
    </row>
    <row r="3072" ht="13.5">
      <c r="AL3072" s="171"/>
    </row>
    <row r="3073" ht="13.5">
      <c r="AL3073" s="171"/>
    </row>
    <row r="3074" ht="13.5">
      <c r="AL3074" s="171"/>
    </row>
    <row r="3075" ht="13.5">
      <c r="AL3075" s="171"/>
    </row>
    <row r="3076" ht="13.5">
      <c r="AL3076" s="171"/>
    </row>
    <row r="3077" ht="13.5">
      <c r="AL3077" s="171"/>
    </row>
    <row r="3078" ht="13.5">
      <c r="AL3078" s="171"/>
    </row>
    <row r="3079" ht="13.5">
      <c r="AL3079" s="171"/>
    </row>
    <row r="3080" ht="13.5">
      <c r="AL3080" s="171"/>
    </row>
    <row r="3081" ht="13.5">
      <c r="AL3081" s="171"/>
    </row>
    <row r="3082" ht="13.5">
      <c r="AL3082" s="171"/>
    </row>
    <row r="3083" ht="13.5">
      <c r="AL3083" s="171"/>
    </row>
    <row r="3084" ht="13.5">
      <c r="AL3084" s="171"/>
    </row>
    <row r="3085" ht="13.5">
      <c r="AL3085" s="171"/>
    </row>
    <row r="3086" ht="13.5">
      <c r="AL3086" s="171"/>
    </row>
    <row r="3087" ht="13.5">
      <c r="AL3087" s="171"/>
    </row>
    <row r="3088" ht="13.5">
      <c r="AL3088" s="171"/>
    </row>
    <row r="3089" ht="13.5">
      <c r="AL3089" s="171"/>
    </row>
    <row r="3090" ht="13.5">
      <c r="AL3090" s="171"/>
    </row>
    <row r="3091" ht="13.5">
      <c r="AL3091" s="171"/>
    </row>
    <row r="3092" ht="13.5">
      <c r="AL3092" s="171"/>
    </row>
    <row r="3093" ht="13.5">
      <c r="AL3093" s="171"/>
    </row>
    <row r="3094" ht="13.5">
      <c r="AL3094" s="171"/>
    </row>
    <row r="3095" ht="13.5">
      <c r="AL3095" s="171"/>
    </row>
    <row r="3096" ht="13.5">
      <c r="AL3096" s="171"/>
    </row>
    <row r="3097" ht="13.5">
      <c r="AL3097" s="171"/>
    </row>
    <row r="3098" ht="13.5">
      <c r="AL3098" s="171"/>
    </row>
    <row r="3099" ht="13.5">
      <c r="AL3099" s="171"/>
    </row>
    <row r="3100" ht="13.5">
      <c r="AL3100" s="171"/>
    </row>
    <row r="3101" ht="13.5">
      <c r="AL3101" s="171"/>
    </row>
    <row r="3102" ht="13.5">
      <c r="AL3102" s="171"/>
    </row>
    <row r="3103" ht="13.5">
      <c r="AL3103" s="171"/>
    </row>
    <row r="3104" ht="13.5">
      <c r="AL3104" s="171"/>
    </row>
    <row r="3105" ht="13.5">
      <c r="AL3105" s="171"/>
    </row>
    <row r="3106" ht="13.5">
      <c r="AL3106" s="171"/>
    </row>
    <row r="3107" ht="13.5">
      <c r="AL3107" s="171"/>
    </row>
    <row r="3108" ht="13.5">
      <c r="AL3108" s="171"/>
    </row>
    <row r="3109" ht="13.5">
      <c r="AL3109" s="171"/>
    </row>
    <row r="3110" ht="13.5">
      <c r="AL3110" s="171"/>
    </row>
    <row r="3111" ht="13.5">
      <c r="AL3111" s="171"/>
    </row>
    <row r="3112" ht="13.5">
      <c r="AL3112" s="171"/>
    </row>
    <row r="3113" ht="13.5">
      <c r="AL3113" s="171"/>
    </row>
    <row r="3114" ht="13.5">
      <c r="AL3114" s="171"/>
    </row>
    <row r="3115" ht="13.5">
      <c r="AL3115" s="171"/>
    </row>
    <row r="3116" ht="13.5">
      <c r="AL3116" s="171"/>
    </row>
    <row r="3117" ht="13.5">
      <c r="AL3117" s="171"/>
    </row>
    <row r="3118" ht="13.5">
      <c r="AL3118" s="171"/>
    </row>
    <row r="3119" ht="13.5">
      <c r="AL3119" s="171"/>
    </row>
    <row r="3120" ht="13.5">
      <c r="AL3120" s="171"/>
    </row>
    <row r="3121" ht="13.5">
      <c r="AL3121" s="171"/>
    </row>
    <row r="3122" ht="13.5">
      <c r="AL3122" s="171"/>
    </row>
    <row r="3123" ht="13.5">
      <c r="AL3123" s="171"/>
    </row>
    <row r="3124" ht="13.5">
      <c r="AL3124" s="171"/>
    </row>
    <row r="3125" ht="13.5">
      <c r="AL3125" s="171"/>
    </row>
    <row r="3126" ht="13.5">
      <c r="AL3126" s="171"/>
    </row>
    <row r="3127" ht="13.5">
      <c r="AL3127" s="171"/>
    </row>
    <row r="3128" ht="13.5">
      <c r="AL3128" s="171"/>
    </row>
    <row r="3129" ht="13.5">
      <c r="AL3129" s="171"/>
    </row>
    <row r="3130" ht="13.5">
      <c r="AL3130" s="171"/>
    </row>
    <row r="3131" ht="13.5">
      <c r="AL3131" s="171"/>
    </row>
    <row r="3132" ht="13.5">
      <c r="AL3132" s="171"/>
    </row>
    <row r="3133" ht="13.5">
      <c r="AL3133" s="171"/>
    </row>
    <row r="3134" ht="13.5">
      <c r="AL3134" s="171"/>
    </row>
    <row r="3135" ht="13.5">
      <c r="AL3135" s="171"/>
    </row>
    <row r="3136" ht="13.5">
      <c r="AL3136" s="171"/>
    </row>
    <row r="3137" ht="13.5">
      <c r="AL3137" s="171"/>
    </row>
    <row r="3138" ht="13.5">
      <c r="AL3138" s="171"/>
    </row>
    <row r="3139" ht="13.5">
      <c r="AL3139" s="171"/>
    </row>
    <row r="3140" ht="13.5">
      <c r="AL3140" s="171"/>
    </row>
    <row r="3141" ht="13.5">
      <c r="AL3141" s="171"/>
    </row>
    <row r="3142" ht="13.5">
      <c r="AL3142" s="171"/>
    </row>
    <row r="3143" ht="13.5">
      <c r="AL3143" s="171"/>
    </row>
    <row r="3144" ht="13.5">
      <c r="AL3144" s="171"/>
    </row>
    <row r="3145" ht="13.5">
      <c r="AL3145" s="171"/>
    </row>
    <row r="3146" ht="13.5">
      <c r="AL3146" s="171"/>
    </row>
    <row r="3147" ht="13.5">
      <c r="AL3147" s="171"/>
    </row>
    <row r="3148" ht="13.5">
      <c r="AL3148" s="171"/>
    </row>
    <row r="3149" ht="13.5">
      <c r="AL3149" s="171"/>
    </row>
    <row r="3150" ht="13.5">
      <c r="AL3150" s="171"/>
    </row>
    <row r="3151" ht="13.5">
      <c r="AL3151" s="171"/>
    </row>
    <row r="3152" ht="13.5">
      <c r="AL3152" s="171"/>
    </row>
    <row r="3153" ht="13.5">
      <c r="AL3153" s="171"/>
    </row>
    <row r="3154" ht="13.5">
      <c r="AL3154" s="171"/>
    </row>
    <row r="3155" ht="13.5">
      <c r="AL3155" s="171"/>
    </row>
    <row r="3156" ht="13.5">
      <c r="AL3156" s="171"/>
    </row>
    <row r="3157" ht="13.5">
      <c r="AL3157" s="171"/>
    </row>
    <row r="3158" ht="13.5">
      <c r="AL3158" s="171"/>
    </row>
    <row r="3159" ht="13.5">
      <c r="AL3159" s="171"/>
    </row>
    <row r="3160" ht="13.5">
      <c r="AL3160" s="171"/>
    </row>
    <row r="3161" ht="13.5">
      <c r="AL3161" s="171"/>
    </row>
    <row r="3162" ht="13.5">
      <c r="AL3162" s="171"/>
    </row>
    <row r="3163" ht="13.5">
      <c r="AL3163" s="171"/>
    </row>
    <row r="3164" ht="13.5">
      <c r="AL3164" s="171"/>
    </row>
    <row r="3165" ht="13.5">
      <c r="AL3165" s="171"/>
    </row>
    <row r="3166" ht="13.5">
      <c r="AL3166" s="171"/>
    </row>
    <row r="3167" ht="13.5">
      <c r="AL3167" s="171"/>
    </row>
    <row r="3168" ht="13.5">
      <c r="AL3168" s="171"/>
    </row>
    <row r="3169" ht="13.5">
      <c r="AL3169" s="171"/>
    </row>
    <row r="3170" ht="13.5">
      <c r="AL3170" s="171"/>
    </row>
    <row r="3171" ht="13.5">
      <c r="AL3171" s="171"/>
    </row>
    <row r="3172" ht="13.5">
      <c r="AL3172" s="171"/>
    </row>
    <row r="3173" ht="13.5">
      <c r="AL3173" s="171"/>
    </row>
    <row r="3174" ht="13.5">
      <c r="AL3174" s="171"/>
    </row>
    <row r="3175" ht="13.5">
      <c r="AL3175" s="171"/>
    </row>
    <row r="3176" ht="13.5">
      <c r="AL3176" s="171"/>
    </row>
    <row r="3177" ht="13.5">
      <c r="AL3177" s="171"/>
    </row>
    <row r="3178" ht="13.5">
      <c r="AL3178" s="171"/>
    </row>
    <row r="3179" ht="13.5">
      <c r="AL3179" s="171"/>
    </row>
    <row r="3180" ht="13.5">
      <c r="AL3180" s="171"/>
    </row>
    <row r="3181" ht="13.5">
      <c r="AL3181" s="171"/>
    </row>
    <row r="3182" ht="13.5">
      <c r="AL3182" s="171"/>
    </row>
    <row r="3183" ht="13.5">
      <c r="AL3183" s="171"/>
    </row>
    <row r="3184" ht="13.5">
      <c r="AL3184" s="171"/>
    </row>
    <row r="3185" ht="13.5">
      <c r="AL3185" s="171"/>
    </row>
    <row r="3186" ht="13.5">
      <c r="AL3186" s="171"/>
    </row>
  </sheetData>
  <sheetProtection/>
  <mergeCells count="28">
    <mergeCell ref="A1487:G1487"/>
    <mergeCell ref="A579:G579"/>
    <mergeCell ref="A633:G633"/>
    <mergeCell ref="A909:G909"/>
    <mergeCell ref="A1106:G1106"/>
    <mergeCell ref="A1323:G1323"/>
    <mergeCell ref="A1332:G1332"/>
    <mergeCell ref="A1331:D1331"/>
    <mergeCell ref="A1486:D1486"/>
    <mergeCell ref="A173:G173"/>
    <mergeCell ref="A342:G342"/>
    <mergeCell ref="A376:G376"/>
    <mergeCell ref="A390:G390"/>
    <mergeCell ref="A528:G528"/>
    <mergeCell ref="A172:D172"/>
    <mergeCell ref="A341:D341"/>
    <mergeCell ref="A375:D375"/>
    <mergeCell ref="A389:D389"/>
    <mergeCell ref="A1512:D1512"/>
    <mergeCell ref="A1511:D1511"/>
    <mergeCell ref="A1:G1"/>
    <mergeCell ref="A527:D527"/>
    <mergeCell ref="A578:D578"/>
    <mergeCell ref="A632:D632"/>
    <mergeCell ref="A908:D908"/>
    <mergeCell ref="A1105:D1105"/>
    <mergeCell ref="A1322:D1322"/>
    <mergeCell ref="A3:G3"/>
  </mergeCells>
  <conditionalFormatting sqref="M168:M171">
    <cfRule type="duplicateValues" priority="18" dxfId="18" stopIfTrue="1">
      <formula>AND(COUNTIF($M$168:$M$171,M168)&gt;1,NOT(ISBLANK(M168)))</formula>
    </cfRule>
  </conditionalFormatting>
  <conditionalFormatting sqref="D168:D171">
    <cfRule type="duplicateValues" priority="17" dxfId="18" stopIfTrue="1">
      <formula>AND(COUNTIF($D$168:$D$171,D168)&gt;1,NOT(ISBLANK(D168)))</formula>
    </cfRule>
  </conditionalFormatting>
  <conditionalFormatting sqref="E168:E171">
    <cfRule type="duplicateValues" priority="16" dxfId="18" stopIfTrue="1">
      <formula>AND(COUNTIF($E$168:$E$171,E168)&gt;1,NOT(ISBLANK(E168)))</formula>
    </cfRule>
  </conditionalFormatting>
  <conditionalFormatting sqref="M336">
    <cfRule type="duplicateValues" priority="15" dxfId="18" stopIfTrue="1">
      <formula>AND(COUNTIF($M$336:$M$336,M336)&gt;1,NOT(ISBLANK(M336)))</formula>
    </cfRule>
  </conditionalFormatting>
  <conditionalFormatting sqref="D336">
    <cfRule type="duplicateValues" priority="14" dxfId="18" stopIfTrue="1">
      <formula>AND(COUNTIF($D$336:$D$336,D336)&gt;1,NOT(ISBLANK(D336)))</formula>
    </cfRule>
  </conditionalFormatting>
  <conditionalFormatting sqref="E336">
    <cfRule type="duplicateValues" priority="13" dxfId="18" stopIfTrue="1">
      <formula>AND(COUNTIF($E$336:$E$336,E336)&gt;1,NOT(ISBLANK(E336)))</formula>
    </cfRule>
  </conditionalFormatting>
  <conditionalFormatting sqref="M836:M907">
    <cfRule type="duplicateValues" priority="12" dxfId="18" stopIfTrue="1">
      <formula>AND(COUNTIF($M$836:$M$907,M836)&gt;1,NOT(ISBLANK(M836)))</formula>
    </cfRule>
  </conditionalFormatting>
  <conditionalFormatting sqref="D836:D907">
    <cfRule type="duplicateValues" priority="11" dxfId="18" stopIfTrue="1">
      <formula>AND(COUNTIF($D$836:$D$907,D836)&gt;1,NOT(ISBLANK(D836)))</formula>
    </cfRule>
  </conditionalFormatting>
  <conditionalFormatting sqref="E836:E907">
    <cfRule type="duplicateValues" priority="10" dxfId="18" stopIfTrue="1">
      <formula>AND(COUNTIF($E$836:$E$907,E836)&gt;1,NOT(ISBLANK(E836)))</formula>
    </cfRule>
  </conditionalFormatting>
  <conditionalFormatting sqref="M1321 M1104">
    <cfRule type="duplicateValues" priority="9" dxfId="18" stopIfTrue="1">
      <formula>AND(COUNTIF($M$1321:$M$1321,M1104)+COUNTIF($M$1104:$M$1104,M1104)&gt;1,NOT(ISBLANK(M1104)))</formula>
    </cfRule>
  </conditionalFormatting>
  <conditionalFormatting sqref="D1321 D1104">
    <cfRule type="duplicateValues" priority="8" dxfId="18" stopIfTrue="1">
      <formula>AND(COUNTIF($D$1321:$D$1321,D1104)+COUNTIF($D$1104:$D$1104,D1104)&gt;1,NOT(ISBLANK(D1104)))</formula>
    </cfRule>
  </conditionalFormatting>
  <conditionalFormatting sqref="E1321 E1104">
    <cfRule type="duplicateValues" priority="7" dxfId="18" stopIfTrue="1">
      <formula>AND(COUNTIF($E$1321:$E$1321,E1104)+COUNTIF($E$1104:$E$1104,E1104)&gt;1,NOT(ISBLANK(E1104)))</formula>
    </cfRule>
  </conditionalFormatting>
  <conditionalFormatting sqref="M337:M340">
    <cfRule type="duplicateValues" priority="6" dxfId="18" stopIfTrue="1">
      <formula>AND(COUNTIF($M$337:$M$340,M337)&gt;1,NOT(ISBLANK(M337)))</formula>
    </cfRule>
  </conditionalFormatting>
  <conditionalFormatting sqref="D337:D340">
    <cfRule type="duplicateValues" priority="5" dxfId="18" stopIfTrue="1">
      <formula>AND(COUNTIF($D$337:$D$340,D337)&gt;1,NOT(ISBLANK(D337)))</formula>
    </cfRule>
  </conditionalFormatting>
  <conditionalFormatting sqref="E337:E340">
    <cfRule type="duplicateValues" priority="4" dxfId="18" stopIfTrue="1">
      <formula>AND(COUNTIF($E$337:$E$340,E337)&gt;1,NOT(ISBLANK(E337)))</formula>
    </cfRule>
  </conditionalFormatting>
  <conditionalFormatting sqref="M1509:M1510">
    <cfRule type="duplicateValues" priority="3" dxfId="18" stopIfTrue="1">
      <formula>AND(COUNTIF($M$1509:$M$1510,M1509)&gt;1,NOT(ISBLANK(M1509)))</formula>
    </cfRule>
  </conditionalFormatting>
  <conditionalFormatting sqref="D1509:D1510">
    <cfRule type="duplicateValues" priority="2" dxfId="18" stopIfTrue="1">
      <formula>AND(COUNTIF($D$1509:$D$1510,D1509)&gt;1,NOT(ISBLANK(D1509)))</formula>
    </cfRule>
  </conditionalFormatting>
  <conditionalFormatting sqref="E1509:E1510">
    <cfRule type="duplicateValues" priority="1" dxfId="18" stopIfTrue="1">
      <formula>AND(COUNTIF($E$1509:$E$1510,E1509)&gt;1,NOT(ISBLANK(E1509)))</formula>
    </cfRule>
  </conditionalFormatting>
  <printOptions/>
  <pageMargins left="0.2" right="0.2" top="0.25" bottom="0.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2016-06-10T01:12:35Z</cp:lastPrinted>
  <dcterms:created xsi:type="dcterms:W3CDTF">2006-09-16T00:00:00Z</dcterms:created>
  <dcterms:modified xsi:type="dcterms:W3CDTF">2018-06-29T07:37:08Z</dcterms:modified>
  <cp:category/>
  <cp:version/>
  <cp:contentType/>
  <cp:contentStatus/>
</cp:coreProperties>
</file>